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interkonzalting.sharepoint.com/sites/obnova/Zajednicki dokumenti/FKIT/Projekt obnove/Predaja 20.11.2021/_Troškovnik/"/>
    </mc:Choice>
  </mc:AlternateContent>
  <xr:revisionPtr revIDLastSave="1680" documentId="8_{1F857F56-4139-4A39-8772-E78231382E01}" xr6:coauthVersionLast="47" xr6:coauthVersionMax="47" xr10:uidLastSave="{39B25934-19EE-44E7-81DD-D7C6072DB8D7}"/>
  <bookViews>
    <workbookView xWindow="-110" yWindow="-110" windowWidth="38620" windowHeight="21220" activeTab="3" xr2:uid="{2FF1CC41-E671-4C4F-A8C9-D0F8E58C6C74}"/>
  </bookViews>
  <sheets>
    <sheet name="Naslovnica" sheetId="19" r:id="rId1"/>
    <sheet name="Opći tehnički uvjeti" sheetId="17" r:id="rId2"/>
    <sheet name="Rekapitulacija" sheetId="8" r:id="rId3"/>
    <sheet name="A. Građevinsko-obrtnički radovi" sheetId="3" r:id="rId4"/>
    <sheet name="B. ViK" sheetId="16" r:id="rId5"/>
    <sheet name="C. Rasvjeta, elektro, vatrodoja" sheetId="15" r:id="rId6"/>
    <sheet name="D. Strojarstvo" sheetId="18" r:id="rId7"/>
    <sheet name="E. Sprinkler" sheetId="11" r:id="rId8"/>
    <sheet name="C. Vertikalni transport" sheetId="10" r:id="rId9"/>
  </sheets>
  <externalReferences>
    <externalReference r:id="rId10"/>
    <externalReference r:id="rId11"/>
  </externalReferences>
  <definedNames>
    <definedName name="_1Excel_BuiltIn_Print_Area_1" localSheetId="8">#REF!</definedName>
    <definedName name="_1Excel_BuiltIn_Print_Area_1">#REF!</definedName>
    <definedName name="ASD" localSheetId="8">#REF!</definedName>
    <definedName name="ASD">#REF!</definedName>
    <definedName name="AVD" localSheetId="8">#REF!</definedName>
    <definedName name="AVD">#REF!</definedName>
    <definedName name="BETONSKI_I_ARM.BET._RADOVI">#REF!</definedName>
    <definedName name="BETONSKI_I_ARM.BETONSKI_RADOVI">#REF!</definedName>
    <definedName name="BOD" localSheetId="8">[1]Elektro!#REF!</definedName>
    <definedName name="BOD">#REF!</definedName>
    <definedName name="BODIC" localSheetId="8">[1]Elektro!#REF!</definedName>
    <definedName name="BODIC">#REF!</definedName>
    <definedName name="BODICA" localSheetId="8">#REF!</definedName>
    <definedName name="BODICA">#REF!</definedName>
    <definedName name="BRAVARIJA_SKLONIŠTA">#REF!</definedName>
    <definedName name="CRNA_BRAVARIJA">#REF!</definedName>
    <definedName name="č" localSheetId="8">#REF!</definedName>
    <definedName name="č">#REF!</definedName>
    <definedName name="ČELIČNA_KONSTRUKCIJA">#REF!</definedName>
    <definedName name="dd">#REF!</definedName>
    <definedName name="DIMNJACI">#REF!</definedName>
    <definedName name="DIZALA">#REF!</definedName>
    <definedName name="EXCEG" localSheetId="8">#REF!</definedName>
    <definedName name="EXCEG">#REF!</definedName>
    <definedName name="Excel_BuiltIn_Print_Area_1" localSheetId="8">#REF!</definedName>
    <definedName name="Excel_BuiltIn_Print_Area_1">#REF!</definedName>
    <definedName name="Excel_BuiltIn_Print_Area_1_1" localSheetId="8">#REF!</definedName>
    <definedName name="Excel_BuiltIn_Print_Area_1_1">#REF!</definedName>
    <definedName name="Excel_BuiltIn_Print_Area_2" localSheetId="8">#REF!</definedName>
    <definedName name="Excel_BuiltIn_Print_Area_2">#REF!</definedName>
    <definedName name="Excel_BuiltIn_Print_Area_3" localSheetId="8">#REF!</definedName>
    <definedName name="Excel_BuiltIn_Print_Area_3">#REF!</definedName>
    <definedName name="Excel_BuiltIn_Print_Area_4" localSheetId="8">#REF!</definedName>
    <definedName name="Excel_BuiltIn_Print_Area_4">#REF!</definedName>
    <definedName name="Excel_BuiltIn_Print_Area_5" localSheetId="8">#REF!</definedName>
    <definedName name="Excel_BuiltIn_Print_Area_5">#REF!</definedName>
    <definedName name="Excel_BuiltIn_Print_Titles" localSheetId="8">#REF!</definedName>
    <definedName name="Excel_BuiltIn_Print_Titles">#REF!</definedName>
    <definedName name="Excel_BuiltIn_Print_Titles_1" localSheetId="8">#REF!</definedName>
    <definedName name="Excel_BuiltIn_Print_Titles_1">#REF!</definedName>
    <definedName name="Excel_BuiltIn_Print_Titles_1_1" localSheetId="8">#REF!</definedName>
    <definedName name="Excel_BuiltIn_Print_Titles_1_1">#REF!</definedName>
    <definedName name="Excel_BuiltIn_Print_Titles_2" localSheetId="8">#REF!</definedName>
    <definedName name="Excel_BuiltIn_Print_Titles_2">#REF!</definedName>
    <definedName name="Excel_BuiltIn_Print_Titles_3" localSheetId="8">#REF!</definedName>
    <definedName name="Excel_BuiltIn_Print_Titles_3">#REF!</definedName>
    <definedName name="Excel_BuiltIn_Print_Titles_4" localSheetId="8">#REF!</definedName>
    <definedName name="Excel_BuiltIn_Print_Titles_4">#REF!</definedName>
    <definedName name="Excel_BuiltIn_Print_Titles_5" localSheetId="8">#REF!</definedName>
    <definedName name="Excel_BuiltIn_Print_Titles_5">#REF!</definedName>
    <definedName name="FASADERSKI_RADOVI">#REF!</definedName>
    <definedName name="Gradjevina" localSheetId="8">#REF!</definedName>
    <definedName name="Gradjevina">#REF!</definedName>
    <definedName name="INOX_BRAVARIJA">#REF!</definedName>
    <definedName name="IZOLACIJE">[2]dvorana!#REF!</definedName>
    <definedName name="IZOLATERSKI_RADOVI">#REF!</definedName>
    <definedName name="k" localSheetId="8">#REF!</definedName>
    <definedName name="k">#REF!</definedName>
    <definedName name="KAMENARSKI_RADOVI">#REF!</definedName>
    <definedName name="KERAMIČARSKI_I_KAMENARSKI_RADOVI">[2]dvorana!#REF!</definedName>
    <definedName name="KERAMIČARSKI_RADOVI">#REF!</definedName>
    <definedName name="KROVOPOKRIVAČKI_RADOVI">#REF!</definedName>
    <definedName name="LIMARSKI_RADOVI">#REF!</definedName>
    <definedName name="M" localSheetId="8">#REF!</definedName>
    <definedName name="M">#REF!</definedName>
    <definedName name="MMMMMMMM" localSheetId="8">#REF!</definedName>
    <definedName name="MMMMMMMM">#REF!</definedName>
    <definedName name="NEHRĐAJUĆA_BRAVARIJA">#REF!</definedName>
    <definedName name="OSTALI_RADOVI">#REF!</definedName>
    <definedName name="PILOTI">#REF!</definedName>
    <definedName name="PODOVI">#REF!</definedName>
    <definedName name="Ponudjac" localSheetId="8">#REF!</definedName>
    <definedName name="Ponudjac">#REF!</definedName>
    <definedName name="pop" localSheetId="8">#REF!</definedName>
    <definedName name="pop">#REF!</definedName>
    <definedName name="PREGRADNE_STIJENE">#REF!</definedName>
    <definedName name="_xlnm.Print_Area" localSheetId="3">'A. Građevinsko-obrtnički radovi'!$A:$H</definedName>
    <definedName name="_xlnm.Print_Area" localSheetId="4">'B. ViK'!$A:$F</definedName>
    <definedName name="_xlnm.Print_Area" localSheetId="5">'C. Rasvjeta, elektro, vatrodoja'!$A:$F</definedName>
    <definedName name="_xlnm.Print_Area" localSheetId="8">'C. Vertikalni transport'!$A:$F</definedName>
    <definedName name="_xlnm.Print_Area" localSheetId="6">'D. Strojarstvo'!$A:$H</definedName>
    <definedName name="_xlnm.Print_Area" localSheetId="7">'E. Sprinkler'!$A:$G</definedName>
    <definedName name="_xlnm.Print_Area" localSheetId="0">Naslovnica!$A:$A</definedName>
    <definedName name="_xlnm.Print_Area" localSheetId="1">'Opći tehnički uvjeti'!$A:$A</definedName>
    <definedName name="_xlnm.Print_Area" localSheetId="2">Rekapitulacija!$A:$F</definedName>
    <definedName name="_xlnm.Print_Titles" localSheetId="4">'B. ViK'!$1:$2</definedName>
    <definedName name="_xlnm.Print_Titles" localSheetId="5">'C. Rasvjeta, elektro, vatrodoja'!$1:$2</definedName>
    <definedName name="_xlnm.Print_Titles" localSheetId="8">'C. Vertikalni transport'!$1:$2</definedName>
    <definedName name="_xlnm.Print_Titles" localSheetId="7">'E. Sprinkler'!$1:$1</definedName>
    <definedName name="PROTUPOŽARNA_BRAVARIJA">#REF!</definedName>
    <definedName name="R_E_K_A_P_I_T_U_L_A_C_I_J_A">#REF!</definedName>
    <definedName name="rbr" localSheetId="8">#REF!</definedName>
    <definedName name="rbr">#REF!</definedName>
    <definedName name="RTG_BRAVARIJA">#REF!</definedName>
    <definedName name="RUŠENJA_I_PRILAGODBE">#REF!</definedName>
    <definedName name="RUŠENJA_I_PRILAGODBE_GRAĐEVINSKIH_ELEMENATA_POSTOJEĆIH_GRAĐEVINA">[2]dvorana!#REF!</definedName>
    <definedName name="SOBOSLIKARSKI_RADOVI">#REF!</definedName>
    <definedName name="SPUŠTENI_STROPOVI">#REF!</definedName>
    <definedName name="STOLARSKI_RADOVI">#REF!</definedName>
    <definedName name="UKLANJANJE_OBJEKATA_I_IZGRADNJA_PRIVREMENE_SAOBRAČAJNICE">#REF!</definedName>
    <definedName name="UNUTARNJA_ALUMINIJSKA__BRAVARIJA">#REF!</definedName>
    <definedName name="UNUTARNJA_ALUMINIJSKA_BRAVARIJA">#REF!</definedName>
    <definedName name="VANJSKA_ALUMINIJSKA__BRAVARIJA">#REF!</definedName>
    <definedName name="VANJSKA_ALUMINIJSKA_BRAVARIJA">#REF!</definedName>
    <definedName name="ZEMLJANI_RADOVI">#REF!</definedName>
    <definedName name="ZIDARSKI_RADOVI">#REF!</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3" l="1"/>
  <c r="A98" i="18"/>
  <c r="D84" i="18"/>
  <c r="D98" i="18" s="1"/>
  <c r="B84" i="18"/>
  <c r="B98" i="18" s="1"/>
  <c r="H82" i="18"/>
  <c r="H80" i="18"/>
  <c r="A78" i="18"/>
  <c r="A84" i="18" s="1"/>
  <c r="H640" i="3"/>
  <c r="H641" i="3"/>
  <c r="H642" i="3"/>
  <c r="H561" i="3"/>
  <c r="H560" i="3"/>
  <c r="B767" i="3"/>
  <c r="B801" i="3" s="1"/>
  <c r="H742" i="3"/>
  <c r="H741" i="3"/>
  <c r="H740" i="3"/>
  <c r="B703" i="3"/>
  <c r="B799" i="3" s="1"/>
  <c r="B691" i="3"/>
  <c r="B797" i="3" s="1"/>
  <c r="B665" i="3"/>
  <c r="B795" i="3" s="1"/>
  <c r="B657" i="3"/>
  <c r="B793" i="3" s="1"/>
  <c r="B629" i="3"/>
  <c r="B791" i="3" s="1"/>
  <c r="B597" i="3"/>
  <c r="B789" i="3" s="1"/>
  <c r="B541" i="3"/>
  <c r="B787" i="3" s="1"/>
  <c r="B515" i="3"/>
  <c r="B785" i="3" s="1"/>
  <c r="B411" i="3"/>
  <c r="B783" i="3" s="1"/>
  <c r="B381" i="3"/>
  <c r="B781" i="3" s="1"/>
  <c r="B355" i="3"/>
  <c r="B779" i="3" s="1"/>
  <c r="B311" i="3"/>
  <c r="B777" i="3" s="1"/>
  <c r="B216" i="3"/>
  <c r="B775" i="3" s="1"/>
  <c r="B120" i="3"/>
  <c r="B773" i="3" s="1"/>
  <c r="B108" i="3"/>
  <c r="B771" i="3" s="1"/>
  <c r="H214" i="3"/>
  <c r="H193" i="3"/>
  <c r="H157" i="3"/>
  <c r="H116" i="3"/>
  <c r="H94" i="3"/>
  <c r="H72" i="3"/>
  <c r="H14" i="3"/>
  <c r="H12" i="3"/>
  <c r="H10" i="3"/>
  <c r="H84" i="18" l="1"/>
  <c r="H98" i="18" s="1"/>
  <c r="A525" i="15"/>
  <c r="F528" i="15"/>
  <c r="F525" i="15"/>
  <c r="F507" i="15"/>
  <c r="F381" i="15"/>
  <c r="F377" i="15"/>
  <c r="D100" i="18"/>
  <c r="A100" i="18"/>
  <c r="H47" i="18"/>
  <c r="H45" i="18"/>
  <c r="H73" i="18"/>
  <c r="H71" i="18"/>
  <c r="H64" i="18"/>
  <c r="H62" i="18"/>
  <c r="H60" i="18"/>
  <c r="H58" i="18"/>
  <c r="H51" i="18"/>
  <c r="H49" i="18"/>
  <c r="B53" i="18"/>
  <c r="B92" i="18" s="1"/>
  <c r="A51" i="18"/>
  <c r="A49" i="18"/>
  <c r="A47" i="18"/>
  <c r="A45" i="18"/>
  <c r="H38" i="18"/>
  <c r="H36" i="18"/>
  <c r="H34" i="18"/>
  <c r="H32" i="18"/>
  <c r="H30" i="18"/>
  <c r="H28" i="18"/>
  <c r="H26" i="18"/>
  <c r="A38" i="18"/>
  <c r="A36" i="18"/>
  <c r="A34" i="18"/>
  <c r="A32" i="18"/>
  <c r="A30" i="18"/>
  <c r="A28" i="18"/>
  <c r="H19" i="18"/>
  <c r="H17" i="18"/>
  <c r="H15" i="18"/>
  <c r="A19" i="18"/>
  <c r="A17" i="18"/>
  <c r="B40" i="18"/>
  <c r="B90" i="18" s="1"/>
  <c r="B75" i="18"/>
  <c r="B96" i="18" s="1"/>
  <c r="D75" i="18"/>
  <c r="D96" i="18" s="1"/>
  <c r="B66" i="18"/>
  <c r="B94" i="18" s="1"/>
  <c r="A69" i="18"/>
  <c r="A75" i="18" s="1"/>
  <c r="A96" i="18" s="1"/>
  <c r="A56" i="18"/>
  <c r="A66" i="18" s="1"/>
  <c r="A94" i="18" s="1"/>
  <c r="A43" i="18"/>
  <c r="A53" i="18" s="1"/>
  <c r="A92" i="18" s="1"/>
  <c r="A26" i="18"/>
  <c r="A24" i="18"/>
  <c r="A40" i="18" s="1"/>
  <c r="A90" i="18" s="1"/>
  <c r="A21" i="18"/>
  <c r="A88" i="18" s="1"/>
  <c r="A13" i="18"/>
  <c r="A11" i="18"/>
  <c r="H75" i="18" l="1"/>
  <c r="H96" i="18" s="1"/>
  <c r="H66" i="18"/>
  <c r="H94" i="18" s="1"/>
  <c r="H53" i="18"/>
  <c r="H92" i="18" s="1"/>
  <c r="H40" i="18"/>
  <c r="H90" i="18" s="1"/>
  <c r="H21" i="18"/>
  <c r="H88" i="18" s="1"/>
  <c r="B21" i="18"/>
  <c r="B88" i="18" s="1"/>
  <c r="D66" i="18"/>
  <c r="D94" i="18" s="1"/>
  <c r="D53" i="18"/>
  <c r="D92" i="18" s="1"/>
  <c r="D40" i="18"/>
  <c r="D90" i="18" s="1"/>
  <c r="D21" i="18"/>
  <c r="D88" i="18" s="1"/>
  <c r="H539" i="3"/>
  <c r="G366" i="11"/>
  <c r="G364" i="11"/>
  <c r="G362" i="11"/>
  <c r="G360" i="11"/>
  <c r="G358" i="11"/>
  <c r="G356" i="11"/>
  <c r="G354" i="11"/>
  <c r="G352" i="11"/>
  <c r="G350" i="11"/>
  <c r="G348" i="11"/>
  <c r="G346" i="11"/>
  <c r="G344" i="11"/>
  <c r="G343" i="11"/>
  <c r="G342" i="11"/>
  <c r="G339" i="11"/>
  <c r="G338" i="11"/>
  <c r="G337" i="11"/>
  <c r="G336" i="11"/>
  <c r="G335" i="11"/>
  <c r="G334" i="11"/>
  <c r="G331" i="11"/>
  <c r="G328" i="11"/>
  <c r="G325" i="11"/>
  <c r="G322" i="11"/>
  <c r="G319" i="11"/>
  <c r="G316" i="11"/>
  <c r="G313" i="11"/>
  <c r="G310" i="11"/>
  <c r="G309" i="11"/>
  <c r="G308" i="11"/>
  <c r="G307" i="11"/>
  <c r="G304" i="11"/>
  <c r="G303" i="11"/>
  <c r="G302" i="11"/>
  <c r="G299" i="11"/>
  <c r="G296" i="11"/>
  <c r="G295" i="11"/>
  <c r="G292" i="11"/>
  <c r="G291" i="11"/>
  <c r="G290" i="11"/>
  <c r="G289" i="11"/>
  <c r="G288" i="11"/>
  <c r="G285" i="11"/>
  <c r="G284" i="11"/>
  <c r="G283" i="11"/>
  <c r="G282" i="11"/>
  <c r="G279" i="11"/>
  <c r="G278" i="11"/>
  <c r="G277" i="11"/>
  <c r="G276" i="11"/>
  <c r="G275" i="11"/>
  <c r="G272" i="11"/>
  <c r="G269" i="11"/>
  <c r="G268" i="11"/>
  <c r="G267" i="11"/>
  <c r="G266" i="11"/>
  <c r="G265" i="11"/>
  <c r="G264" i="11"/>
  <c r="G261" i="11"/>
  <c r="G259" i="11"/>
  <c r="G258" i="11"/>
  <c r="G255" i="11"/>
  <c r="G254" i="11"/>
  <c r="G251" i="11"/>
  <c r="G250" i="11"/>
  <c r="G247" i="11"/>
  <c r="G245" i="11"/>
  <c r="G243" i="11"/>
  <c r="G241" i="11"/>
  <c r="G239" i="11"/>
  <c r="G237" i="11"/>
  <c r="G235" i="11"/>
  <c r="G233" i="11"/>
  <c r="G227" i="11"/>
  <c r="G225" i="11"/>
  <c r="G223" i="11"/>
  <c r="G221" i="11"/>
  <c r="G219" i="11"/>
  <c r="G217" i="11"/>
  <c r="G215" i="11"/>
  <c r="G213" i="11"/>
  <c r="G211" i="11"/>
  <c r="G210" i="11"/>
  <c r="G208" i="11"/>
  <c r="G206" i="11"/>
  <c r="G204" i="11"/>
  <c r="G202" i="11"/>
  <c r="G200" i="11"/>
  <c r="G198" i="11"/>
  <c r="G196" i="11"/>
  <c r="G194" i="11"/>
  <c r="G192" i="11"/>
  <c r="G190" i="11"/>
  <c r="G188" i="11"/>
  <c r="G186" i="11"/>
  <c r="G184" i="11"/>
  <c r="G182" i="11"/>
  <c r="G180" i="11"/>
  <c r="G178" i="11"/>
  <c r="G176" i="11"/>
  <c r="G174" i="11"/>
  <c r="G172" i="11"/>
  <c r="F200" i="16"/>
  <c r="F197" i="16"/>
  <c r="F192" i="16"/>
  <c r="F188" i="16"/>
  <c r="F185" i="16"/>
  <c r="F178" i="16"/>
  <c r="F173" i="16"/>
  <c r="F172" i="16"/>
  <c r="F171" i="16"/>
  <c r="F168" i="16"/>
  <c r="F167" i="16"/>
  <c r="F166" i="16"/>
  <c r="F159" i="16"/>
  <c r="F158" i="16"/>
  <c r="F157" i="16"/>
  <c r="F156" i="16"/>
  <c r="F155" i="16"/>
  <c r="F154" i="16"/>
  <c r="F153" i="16"/>
  <c r="F136" i="16"/>
  <c r="F133" i="16"/>
  <c r="F130" i="16"/>
  <c r="F127" i="16"/>
  <c r="F124" i="16"/>
  <c r="F121" i="16"/>
  <c r="F107" i="16"/>
  <c r="F102" i="16"/>
  <c r="F99" i="16"/>
  <c r="F96" i="16"/>
  <c r="F93" i="16"/>
  <c r="F89" i="16"/>
  <c r="F88" i="16"/>
  <c r="F87" i="16"/>
  <c r="F82" i="16"/>
  <c r="F81" i="16"/>
  <c r="F80" i="16"/>
  <c r="F76" i="16"/>
  <c r="F62" i="16"/>
  <c r="F59" i="16"/>
  <c r="F56" i="16"/>
  <c r="F53" i="16"/>
  <c r="F50" i="16"/>
  <c r="F49" i="16"/>
  <c r="F48" i="16"/>
  <c r="F36" i="16"/>
  <c r="F33" i="16"/>
  <c r="F30" i="16"/>
  <c r="F27" i="16"/>
  <c r="F24" i="16"/>
  <c r="F23" i="16"/>
  <c r="F9" i="16"/>
  <c r="F6" i="16"/>
  <c r="F13" i="16" l="1"/>
  <c r="F216" i="16" s="1"/>
  <c r="F141" i="16"/>
  <c r="F224" i="16" s="1"/>
  <c r="F204" i="16"/>
  <c r="F226" i="16" s="1"/>
  <c r="F66" i="16"/>
  <c r="F220" i="16" s="1"/>
  <c r="F40" i="16"/>
  <c r="F218" i="16" s="1"/>
  <c r="F111" i="16"/>
  <c r="F222" i="16" s="1"/>
  <c r="H100" i="18"/>
  <c r="F9" i="8"/>
  <c r="G229" i="11"/>
  <c r="G376" i="11" s="1"/>
  <c r="G368" i="11"/>
  <c r="G378" i="11" s="1"/>
  <c r="F230" i="16" l="1"/>
  <c r="F5" i="8" s="1"/>
  <c r="H765" i="3"/>
  <c r="H764" i="3"/>
  <c r="H763" i="3"/>
  <c r="H760" i="3"/>
  <c r="H759" i="3"/>
  <c r="H758" i="3"/>
  <c r="H755" i="3"/>
  <c r="H753" i="3"/>
  <c r="H751" i="3"/>
  <c r="H749" i="3"/>
  <c r="H747" i="3"/>
  <c r="H689" i="3"/>
  <c r="H686" i="3"/>
  <c r="H684" i="3"/>
  <c r="H595" i="3"/>
  <c r="H593" i="3"/>
  <c r="H592" i="3"/>
  <c r="H591" i="3"/>
  <c r="H589" i="3"/>
  <c r="H588" i="3"/>
  <c r="H587" i="3"/>
  <c r="H585" i="3"/>
  <c r="H584" i="3"/>
  <c r="H583" i="3"/>
  <c r="H579" i="3"/>
  <c r="H535" i="3"/>
  <c r="H533" i="3"/>
  <c r="H531" i="3"/>
  <c r="H409" i="3"/>
  <c r="H408" i="3"/>
  <c r="H407" i="3"/>
  <c r="H406" i="3"/>
  <c r="H403" i="3"/>
  <c r="H402" i="3"/>
  <c r="H309" i="3"/>
  <c r="H304" i="3"/>
  <c r="H302" i="3"/>
  <c r="H300" i="3"/>
  <c r="H298" i="3"/>
  <c r="H297" i="3"/>
  <c r="H294" i="3"/>
  <c r="H292" i="3"/>
  <c r="H290" i="3"/>
  <c r="H288" i="3"/>
  <c r="H287" i="3"/>
  <c r="H286" i="3"/>
  <c r="H285" i="3"/>
  <c r="H282" i="3"/>
  <c r="H281" i="3"/>
  <c r="H280" i="3"/>
  <c r="H279" i="3"/>
  <c r="H277" i="3"/>
  <c r="H278" i="3"/>
  <c r="H276" i="3"/>
  <c r="H275" i="3"/>
  <c r="H270" i="3"/>
  <c r="H268" i="3"/>
  <c r="H106" i="3"/>
  <c r="H104" i="3"/>
  <c r="H102" i="3"/>
  <c r="H98" i="3"/>
  <c r="H96" i="3"/>
  <c r="H95" i="3"/>
  <c r="H91" i="3"/>
  <c r="H88" i="3"/>
  <c r="H86" i="3"/>
  <c r="H84" i="3"/>
  <c r="H82" i="3"/>
  <c r="H81" i="3"/>
  <c r="H80" i="3"/>
  <c r="H79" i="3"/>
  <c r="H76" i="3"/>
  <c r="H74" i="3"/>
  <c r="H70" i="3"/>
  <c r="H68" i="3"/>
  <c r="H66" i="3"/>
  <c r="H64" i="3"/>
  <c r="H62" i="3"/>
  <c r="H265" i="3"/>
  <c r="H263" i="3"/>
  <c r="H142" i="3"/>
  <c r="G631" i="15" l="1"/>
  <c r="B611" i="15"/>
  <c r="A611" i="15"/>
  <c r="B609" i="15"/>
  <c r="A609" i="15"/>
  <c r="B607" i="15"/>
  <c r="A607" i="15"/>
  <c r="F599" i="15"/>
  <c r="F597" i="15"/>
  <c r="F595" i="15"/>
  <c r="F593" i="15"/>
  <c r="F591" i="15"/>
  <c r="F589" i="15"/>
  <c r="F585" i="15"/>
  <c r="F583" i="15"/>
  <c r="F581" i="15"/>
  <c r="F579" i="15"/>
  <c r="F577" i="15"/>
  <c r="F575" i="15"/>
  <c r="F573" i="15"/>
  <c r="F571" i="15"/>
  <c r="F569" i="15"/>
  <c r="F567" i="15"/>
  <c r="F565" i="15"/>
  <c r="F563" i="15"/>
  <c r="F561" i="15"/>
  <c r="F559" i="15"/>
  <c r="F557" i="15"/>
  <c r="F555" i="15"/>
  <c r="F553" i="15"/>
  <c r="F551" i="15"/>
  <c r="F549" i="15"/>
  <c r="F547" i="15"/>
  <c r="F545" i="15"/>
  <c r="F543" i="15"/>
  <c r="F541" i="15"/>
  <c r="F539" i="15"/>
  <c r="F537" i="15"/>
  <c r="A537" i="15"/>
  <c r="A539" i="15" s="1"/>
  <c r="A541" i="15" s="1"/>
  <c r="A543" i="15" s="1"/>
  <c r="A545" i="15" s="1"/>
  <c r="A547" i="15" s="1"/>
  <c r="A549" i="15" s="1"/>
  <c r="A551" i="15" s="1"/>
  <c r="A553" i="15" s="1"/>
  <c r="A555" i="15" s="1"/>
  <c r="A557" i="15" s="1"/>
  <c r="A559" i="15" s="1"/>
  <c r="A561" i="15" s="1"/>
  <c r="A563" i="15" s="1"/>
  <c r="A565" i="15" s="1"/>
  <c r="A567" i="15" s="1"/>
  <c r="F535" i="15"/>
  <c r="F523" i="15"/>
  <c r="F521" i="15"/>
  <c r="F519" i="15"/>
  <c r="F517" i="15"/>
  <c r="F515" i="15"/>
  <c r="F513" i="15"/>
  <c r="F511" i="15"/>
  <c r="F509" i="15"/>
  <c r="F505" i="15"/>
  <c r="F503" i="15"/>
  <c r="F501" i="15"/>
  <c r="F499" i="15"/>
  <c r="F494" i="15"/>
  <c r="F492" i="15"/>
  <c r="F490" i="15"/>
  <c r="F488" i="15"/>
  <c r="F486" i="15"/>
  <c r="F484" i="15"/>
  <c r="F482" i="15"/>
  <c r="F480" i="15"/>
  <c r="F478" i="15"/>
  <c r="F476" i="15"/>
  <c r="F474" i="15"/>
  <c r="F472" i="15"/>
  <c r="F470" i="15"/>
  <c r="F468" i="15"/>
  <c r="F454" i="15"/>
  <c r="F452" i="15"/>
  <c r="F450" i="15"/>
  <c r="F448" i="15"/>
  <c r="F446" i="15"/>
  <c r="F444" i="15"/>
  <c r="F442" i="15"/>
  <c r="F440" i="15"/>
  <c r="F438" i="15"/>
  <c r="F436" i="15"/>
  <c r="F434" i="15"/>
  <c r="F432" i="15"/>
  <c r="F418" i="15"/>
  <c r="F416" i="15"/>
  <c r="F414" i="15"/>
  <c r="F412" i="15"/>
  <c r="F410" i="15"/>
  <c r="F408" i="15"/>
  <c r="F406" i="15"/>
  <c r="F404" i="15"/>
  <c r="F402" i="15"/>
  <c r="F400" i="15"/>
  <c r="F398" i="15"/>
  <c r="F396" i="15"/>
  <c r="F379" i="15"/>
  <c r="F375" i="15"/>
  <c r="F373" i="15"/>
  <c r="F371" i="15"/>
  <c r="F369" i="15"/>
  <c r="F367" i="15"/>
  <c r="F365" i="15"/>
  <c r="F363" i="15"/>
  <c r="F361" i="15"/>
  <c r="F359" i="15"/>
  <c r="F357" i="15"/>
  <c r="F355" i="15"/>
  <c r="F353" i="15"/>
  <c r="F348" i="15"/>
  <c r="F339" i="15"/>
  <c r="F337" i="15"/>
  <c r="F335" i="15"/>
  <c r="F333" i="15"/>
  <c r="F331" i="15"/>
  <c r="F329" i="15"/>
  <c r="F327" i="15"/>
  <c r="F325" i="15"/>
  <c r="F323" i="15"/>
  <c r="F319" i="15"/>
  <c r="F317" i="15"/>
  <c r="F315" i="15"/>
  <c r="F313" i="15"/>
  <c r="F311" i="15"/>
  <c r="F309" i="15"/>
  <c r="F307" i="15"/>
  <c r="F305" i="15"/>
  <c r="F303" i="15"/>
  <c r="F301" i="15"/>
  <c r="F299" i="15"/>
  <c r="F297" i="15"/>
  <c r="F295" i="15"/>
  <c r="F293" i="15"/>
  <c r="F291" i="15"/>
  <c r="F289" i="15"/>
  <c r="F287" i="15"/>
  <c r="F284" i="15"/>
  <c r="F271" i="15"/>
  <c r="F258" i="15"/>
  <c r="F243" i="15"/>
  <c r="F238" i="15"/>
  <c r="F233" i="15"/>
  <c r="F228" i="15"/>
  <c r="F223" i="15"/>
  <c r="F218" i="15"/>
  <c r="F213" i="15"/>
  <c r="F207" i="15"/>
  <c r="F195" i="15"/>
  <c r="F192" i="15"/>
  <c r="F189" i="15"/>
  <c r="F186" i="15"/>
  <c r="F183" i="15"/>
  <c r="F180" i="15"/>
  <c r="F177" i="15"/>
  <c r="F174" i="15"/>
  <c r="F167" i="15"/>
  <c r="F166" i="15"/>
  <c r="F163" i="15"/>
  <c r="F160" i="15"/>
  <c r="F157" i="15"/>
  <c r="F154" i="15"/>
  <c r="F151" i="15"/>
  <c r="F148" i="15"/>
  <c r="F145" i="15"/>
  <c r="F142" i="15"/>
  <c r="F139" i="15"/>
  <c r="F136" i="15"/>
  <c r="F133" i="15"/>
  <c r="F130" i="15"/>
  <c r="F127" i="15"/>
  <c r="F124" i="15"/>
  <c r="F121" i="15"/>
  <c r="F118" i="15"/>
  <c r="F115" i="15"/>
  <c r="F112" i="15"/>
  <c r="F109" i="15"/>
  <c r="F106" i="15"/>
  <c r="F103" i="15"/>
  <c r="F100" i="15"/>
  <c r="F97" i="15"/>
  <c r="F94" i="15"/>
  <c r="F91" i="15"/>
  <c r="F88" i="15"/>
  <c r="F85" i="15"/>
  <c r="F82" i="15"/>
  <c r="F79" i="15"/>
  <c r="F69" i="15"/>
  <c r="A69" i="15"/>
  <c r="A71" i="15" s="1"/>
  <c r="A81" i="15" s="1"/>
  <c r="A84" i="15" s="1"/>
  <c r="A87" i="15" s="1"/>
  <c r="A90" i="15" s="1"/>
  <c r="A93" i="15" s="1"/>
  <c r="A96" i="15" s="1"/>
  <c r="A99" i="15" s="1"/>
  <c r="A102" i="15" s="1"/>
  <c r="A105" i="15" s="1"/>
  <c r="A108" i="15" s="1"/>
  <c r="A111" i="15" s="1"/>
  <c r="A114" i="15" s="1"/>
  <c r="A117" i="15" s="1"/>
  <c r="A120" i="15" s="1"/>
  <c r="A123" i="15" s="1"/>
  <c r="A126" i="15" s="1"/>
  <c r="A129" i="15" s="1"/>
  <c r="A132" i="15" s="1"/>
  <c r="A135" i="15" s="1"/>
  <c r="A138" i="15" s="1"/>
  <c r="A141" i="15" s="1"/>
  <c r="A144" i="15" s="1"/>
  <c r="A147" i="15" s="1"/>
  <c r="A150" i="15" s="1"/>
  <c r="A153" i="15" s="1"/>
  <c r="A156" i="15" s="1"/>
  <c r="A159" i="15" s="1"/>
  <c r="A162" i="15" s="1"/>
  <c r="A165" i="15" s="1"/>
  <c r="A173" i="15" s="1"/>
  <c r="A176" i="15" s="1"/>
  <c r="A179" i="15" s="1"/>
  <c r="A182" i="15" s="1"/>
  <c r="A185" i="15" s="1"/>
  <c r="A188" i="15" s="1"/>
  <c r="A191" i="15" s="1"/>
  <c r="A194" i="15" s="1"/>
  <c r="A199" i="15" s="1"/>
  <c r="F67" i="15"/>
  <c r="F56" i="15"/>
  <c r="F54" i="15"/>
  <c r="F52" i="15"/>
  <c r="F50" i="15"/>
  <c r="F48" i="15"/>
  <c r="F46" i="15"/>
  <c r="F44" i="15"/>
  <c r="F42" i="15"/>
  <c r="F40" i="15"/>
  <c r="F38" i="15"/>
  <c r="F36" i="15"/>
  <c r="F34" i="15"/>
  <c r="F32" i="15"/>
  <c r="F30" i="15"/>
  <c r="F28" i="15"/>
  <c r="F26" i="15"/>
  <c r="F24" i="15"/>
  <c r="F22" i="15"/>
  <c r="F20" i="15"/>
  <c r="F18" i="15"/>
  <c r="F16" i="15"/>
  <c r="F14" i="15"/>
  <c r="F12" i="15"/>
  <c r="F10" i="15"/>
  <c r="A10" i="15"/>
  <c r="A12" i="15" s="1"/>
  <c r="A14" i="15" s="1"/>
  <c r="A16" i="15" s="1"/>
  <c r="A18" i="15" s="1"/>
  <c r="A20" i="15" s="1"/>
  <c r="A22" i="15" s="1"/>
  <c r="A24" i="15" s="1"/>
  <c r="A26" i="15" s="1"/>
  <c r="A28" i="15" s="1"/>
  <c r="A30" i="15" s="1"/>
  <c r="A32" i="15" s="1"/>
  <c r="A34" i="15" s="1"/>
  <c r="A36" i="15" s="1"/>
  <c r="A38" i="15" s="1"/>
  <c r="A40" i="15" s="1"/>
  <c r="A42" i="15" s="1"/>
  <c r="A44" i="15" s="1"/>
  <c r="A46" i="15" s="1"/>
  <c r="A48" i="15" s="1"/>
  <c r="A50" i="15" s="1"/>
  <c r="A52" i="15" s="1"/>
  <c r="A54" i="15" s="1"/>
  <c r="A56" i="15" s="1"/>
  <c r="F8" i="15"/>
  <c r="G164" i="11"/>
  <c r="G162" i="11"/>
  <c r="G160" i="11"/>
  <c r="G158" i="11"/>
  <c r="G156" i="11"/>
  <c r="G154" i="11"/>
  <c r="G152" i="11"/>
  <c r="G150" i="11"/>
  <c r="G148" i="11"/>
  <c r="G146" i="11"/>
  <c r="G144" i="11"/>
  <c r="G142" i="11"/>
  <c r="G140" i="11"/>
  <c r="G138" i="11"/>
  <c r="G136" i="11"/>
  <c r="G134" i="11"/>
  <c r="G132" i="11"/>
  <c r="G130" i="11"/>
  <c r="G128" i="11"/>
  <c r="G126" i="11"/>
  <c r="G124" i="11"/>
  <c r="G122" i="11"/>
  <c r="G121" i="11"/>
  <c r="G118" i="11"/>
  <c r="G117" i="11"/>
  <c r="G114" i="11"/>
  <c r="G113" i="11"/>
  <c r="G112" i="11"/>
  <c r="G111" i="11"/>
  <c r="G108" i="11"/>
  <c r="G107" i="11"/>
  <c r="G106" i="11"/>
  <c r="G105" i="11"/>
  <c r="G102" i="11"/>
  <c r="G101" i="11"/>
  <c r="G100" i="11"/>
  <c r="G99" i="11"/>
  <c r="G96" i="11"/>
  <c r="G95" i="11"/>
  <c r="G94" i="11"/>
  <c r="G91" i="11"/>
  <c r="G90" i="11"/>
  <c r="G89" i="11"/>
  <c r="G88" i="11"/>
  <c r="G85" i="11"/>
  <c r="G84" i="11"/>
  <c r="G81" i="11"/>
  <c r="G80" i="11"/>
  <c r="G79" i="11"/>
  <c r="G76" i="11"/>
  <c r="G74" i="11"/>
  <c r="G73" i="11"/>
  <c r="G70" i="11"/>
  <c r="G69" i="11"/>
  <c r="G68" i="11"/>
  <c r="G66" i="11"/>
  <c r="G65" i="11"/>
  <c r="G62" i="11"/>
  <c r="G60" i="11"/>
  <c r="G58" i="11"/>
  <c r="G57" i="11"/>
  <c r="G56" i="11"/>
  <c r="G52" i="11"/>
  <c r="G50" i="11"/>
  <c r="G48" i="11"/>
  <c r="G46" i="11"/>
  <c r="G44" i="11"/>
  <c r="G42" i="11"/>
  <c r="G40" i="11"/>
  <c r="G38" i="11"/>
  <c r="G36" i="11"/>
  <c r="G35" i="11"/>
  <c r="G32" i="11"/>
  <c r="G30" i="11"/>
  <c r="G28" i="11"/>
  <c r="G26" i="11"/>
  <c r="G24" i="11"/>
  <c r="G23" i="11"/>
  <c r="G20" i="11"/>
  <c r="G19" i="11"/>
  <c r="G18" i="11"/>
  <c r="G15" i="11"/>
  <c r="G13" i="11"/>
  <c r="G11" i="11"/>
  <c r="G9" i="11"/>
  <c r="G7" i="11"/>
  <c r="G5" i="11"/>
  <c r="F26" i="10"/>
  <c r="F24" i="10"/>
  <c r="F20" i="10"/>
  <c r="F18" i="10"/>
  <c r="F28" i="10" s="1"/>
  <c r="F13" i="8" s="1"/>
  <c r="G168" i="11" l="1"/>
  <c r="G374" i="11" s="1"/>
  <c r="G380" i="11" s="1"/>
  <c r="F11" i="8" s="1"/>
  <c r="F602" i="15"/>
  <c r="F611" i="15" s="1"/>
  <c r="F60" i="15"/>
  <c r="F607" i="15" s="1"/>
  <c r="F609" i="15"/>
  <c r="F614" i="15" s="1"/>
  <c r="F7" i="8" s="1"/>
  <c r="A573" i="15"/>
  <c r="A575" i="15" s="1"/>
  <c r="A577" i="15" s="1"/>
  <c r="A579" i="15" s="1"/>
  <c r="A581" i="15" s="1"/>
  <c r="A583" i="15" s="1"/>
  <c r="A585" i="15" s="1"/>
  <c r="A589" i="15" s="1"/>
  <c r="A591" i="15" s="1"/>
  <c r="A593" i="15" s="1"/>
  <c r="A595" i="15" s="1"/>
  <c r="A597" i="15" s="1"/>
  <c r="A599" i="15" s="1"/>
  <c r="A569" i="15"/>
  <c r="A571" i="15" s="1"/>
  <c r="A210" i="15"/>
  <c r="A215" i="15" s="1"/>
  <c r="A220" i="15" s="1"/>
  <c r="A225" i="15" s="1"/>
  <c r="A230" i="15" s="1"/>
  <c r="A235" i="15" s="1"/>
  <c r="A240" i="15" s="1"/>
  <c r="A247" i="15"/>
  <c r="A287" i="15" l="1"/>
  <c r="A289" i="15" s="1"/>
  <c r="A291" i="15" s="1"/>
  <c r="A293" i="15" s="1"/>
  <c r="A295" i="15" s="1"/>
  <c r="A297" i="15" s="1"/>
  <c r="A299" i="15" s="1"/>
  <c r="A301" i="15" s="1"/>
  <c r="A303" i="15" s="1"/>
  <c r="A305" i="15" s="1"/>
  <c r="A307" i="15" s="1"/>
  <c r="A309" i="15" s="1"/>
  <c r="A311" i="15" s="1"/>
  <c r="A313" i="15" s="1"/>
  <c r="A315" i="15" s="1"/>
  <c r="A317" i="15" s="1"/>
  <c r="A319" i="15" s="1"/>
  <c r="A323" i="15" s="1"/>
  <c r="A325" i="15" s="1"/>
  <c r="A327" i="15" s="1"/>
  <c r="A329" i="15" s="1"/>
  <c r="A331" i="15" s="1"/>
  <c r="A333" i="15" s="1"/>
  <c r="A335" i="15" s="1"/>
  <c r="A337" i="15" s="1"/>
  <c r="A339" i="15" s="1"/>
  <c r="A341" i="15" s="1"/>
  <c r="A353" i="15" s="1"/>
  <c r="A260" i="15"/>
  <c r="A273" i="15" s="1"/>
  <c r="D108" i="3"/>
  <c r="A193" i="3"/>
  <c r="H344" i="3"/>
  <c r="H333" i="3"/>
  <c r="H336" i="3"/>
  <c r="H347" i="3"/>
  <c r="H338" i="3"/>
  <c r="H655" i="3"/>
  <c r="A373" i="3"/>
  <c r="H391" i="3"/>
  <c r="H389" i="3"/>
  <c r="H387" i="3"/>
  <c r="H609" i="3"/>
  <c r="H625" i="3"/>
  <c r="H620" i="3"/>
  <c r="H57" i="3"/>
  <c r="H47" i="3"/>
  <c r="H51" i="3"/>
  <c r="H208" i="3"/>
  <c r="H207" i="3"/>
  <c r="H206" i="3"/>
  <c r="H203" i="3"/>
  <c r="H202" i="3"/>
  <c r="H172" i="3"/>
  <c r="H171" i="3"/>
  <c r="H170" i="3"/>
  <c r="H167" i="3"/>
  <c r="H166" i="3"/>
  <c r="H199" i="3"/>
  <c r="H197" i="3"/>
  <c r="H163" i="3"/>
  <c r="H161" i="3"/>
  <c r="H224" i="3"/>
  <c r="H254" i="3"/>
  <c r="H323" i="3"/>
  <c r="H557" i="3"/>
  <c r="H606" i="3"/>
  <c r="H627" i="3"/>
  <c r="H663" i="3"/>
  <c r="H665" i="3" s="1"/>
  <c r="H795" i="3" s="1"/>
  <c r="H735" i="3"/>
  <c r="H733" i="3"/>
  <c r="H711" i="3"/>
  <c r="H731" i="3"/>
  <c r="H727" i="3"/>
  <c r="D767" i="3"/>
  <c r="D801" i="3" s="1"/>
  <c r="H701" i="3"/>
  <c r="H699" i="3"/>
  <c r="H697" i="3"/>
  <c r="H680" i="3"/>
  <c r="H679" i="3"/>
  <c r="H677" i="3"/>
  <c r="H676" i="3"/>
  <c r="H653" i="3"/>
  <c r="H652" i="3"/>
  <c r="H615" i="3"/>
  <c r="H611" i="3"/>
  <c r="H569" i="3"/>
  <c r="H563" i="3"/>
  <c r="H555" i="3"/>
  <c r="H554" i="3"/>
  <c r="H553" i="3"/>
  <c r="H552" i="3"/>
  <c r="H551" i="3"/>
  <c r="H550" i="3"/>
  <c r="H527" i="3"/>
  <c r="H541" i="3" s="1"/>
  <c r="H787" i="3" s="1"/>
  <c r="H497" i="3"/>
  <c r="H499" i="3"/>
  <c r="H501" i="3"/>
  <c r="H503" i="3"/>
  <c r="H505" i="3"/>
  <c r="H507" i="3"/>
  <c r="H509" i="3"/>
  <c r="H511" i="3"/>
  <c r="H513" i="3"/>
  <c r="H495" i="3"/>
  <c r="H450" i="3"/>
  <c r="H452" i="3"/>
  <c r="H454" i="3"/>
  <c r="H456" i="3"/>
  <c r="H458" i="3"/>
  <c r="H460" i="3"/>
  <c r="H462" i="3"/>
  <c r="H464" i="3"/>
  <c r="H466" i="3"/>
  <c r="H468" i="3"/>
  <c r="H470" i="3"/>
  <c r="H472" i="3"/>
  <c r="H474" i="3"/>
  <c r="H476" i="3"/>
  <c r="H478" i="3"/>
  <c r="H480" i="3"/>
  <c r="H482" i="3"/>
  <c r="H484" i="3"/>
  <c r="H486" i="3"/>
  <c r="H488" i="3"/>
  <c r="H490" i="3"/>
  <c r="H448" i="3"/>
  <c r="H446" i="3"/>
  <c r="H444" i="3"/>
  <c r="H442" i="3"/>
  <c r="H440" i="3"/>
  <c r="H438" i="3"/>
  <c r="H436" i="3"/>
  <c r="H434" i="3"/>
  <c r="H432" i="3"/>
  <c r="H430" i="3"/>
  <c r="H428" i="3"/>
  <c r="H426" i="3"/>
  <c r="H424" i="3"/>
  <c r="D515" i="3"/>
  <c r="D785" i="3" s="1"/>
  <c r="D541" i="3"/>
  <c r="D787" i="3" s="1"/>
  <c r="D597" i="3"/>
  <c r="D789" i="3" s="1"/>
  <c r="D629" i="3"/>
  <c r="D791" i="3" s="1"/>
  <c r="D657" i="3"/>
  <c r="D793" i="3" s="1"/>
  <c r="H397" i="3"/>
  <c r="H395" i="3"/>
  <c r="H393" i="3"/>
  <c r="H379" i="3"/>
  <c r="H377" i="3"/>
  <c r="H574" i="3"/>
  <c r="H375" i="3"/>
  <c r="H373" i="3"/>
  <c r="H370" i="3"/>
  <c r="H367" i="3"/>
  <c r="H364" i="3"/>
  <c r="H362" i="3"/>
  <c r="H353" i="3"/>
  <c r="H349" i="3"/>
  <c r="H327" i="3"/>
  <c r="H320" i="3"/>
  <c r="H250" i="3"/>
  <c r="H241" i="3"/>
  <c r="H236" i="3"/>
  <c r="H259" i="3"/>
  <c r="H230" i="3"/>
  <c r="H228" i="3"/>
  <c r="H226" i="3"/>
  <c r="H24" i="3"/>
  <c r="D703" i="3"/>
  <c r="D799" i="3" s="1"/>
  <c r="D691" i="3"/>
  <c r="D797" i="3" s="1"/>
  <c r="D665" i="3"/>
  <c r="D795" i="3" s="1"/>
  <c r="D411" i="3"/>
  <c r="D783" i="3" s="1"/>
  <c r="D381" i="3"/>
  <c r="D781" i="3" s="1"/>
  <c r="D355" i="3"/>
  <c r="D779" i="3" s="1"/>
  <c r="D311" i="3"/>
  <c r="D777" i="3" s="1"/>
  <c r="H136" i="3"/>
  <c r="H134" i="3"/>
  <c r="H133" i="3"/>
  <c r="H130" i="3"/>
  <c r="H128" i="3"/>
  <c r="H191" i="3"/>
  <c r="H190" i="3"/>
  <c r="H212" i="3"/>
  <c r="H211" i="3"/>
  <c r="H155" i="3"/>
  <c r="H154" i="3"/>
  <c r="H187" i="3"/>
  <c r="H186" i="3"/>
  <c r="H183" i="3"/>
  <c r="H182" i="3"/>
  <c r="H181" i="3"/>
  <c r="H178" i="3"/>
  <c r="H177" i="3"/>
  <c r="H176" i="3"/>
  <c r="H175" i="3"/>
  <c r="H151" i="3"/>
  <c r="H150" i="3"/>
  <c r="H149" i="3"/>
  <c r="H146" i="3"/>
  <c r="H145" i="3"/>
  <c r="H140" i="3"/>
  <c r="D216" i="3"/>
  <c r="D775" i="3" s="1"/>
  <c r="H43" i="3"/>
  <c r="H41" i="3"/>
  <c r="H38" i="3"/>
  <c r="H37" i="3"/>
  <c r="H31" i="3"/>
  <c r="H53" i="3"/>
  <c r="H118" i="3"/>
  <c r="H114" i="3"/>
  <c r="D120" i="3"/>
  <c r="D773" i="3" s="1"/>
  <c r="H28" i="3"/>
  <c r="A108" i="3"/>
  <c r="H22" i="3"/>
  <c r="H311" i="3" l="1"/>
  <c r="H777" i="3" s="1"/>
  <c r="A357" i="15"/>
  <c r="A359" i="15" s="1"/>
  <c r="A361" i="15" s="1"/>
  <c r="A363" i="15" s="1"/>
  <c r="A365" i="15" s="1"/>
  <c r="A367" i="15" s="1"/>
  <c r="A369" i="15" s="1"/>
  <c r="A371" i="15" s="1"/>
  <c r="A373" i="15" s="1"/>
  <c r="A375" i="15" s="1"/>
  <c r="A377" i="15" s="1"/>
  <c r="A379" i="15" s="1"/>
  <c r="A381" i="15" s="1"/>
  <c r="A385" i="15" s="1"/>
  <c r="A355" i="15"/>
  <c r="H767" i="3"/>
  <c r="H801" i="3" s="1"/>
  <c r="H703" i="3"/>
  <c r="H799" i="3" s="1"/>
  <c r="H691" i="3"/>
  <c r="H797" i="3" s="1"/>
  <c r="H657" i="3"/>
  <c r="H793" i="3" s="1"/>
  <c r="H629" i="3"/>
  <c r="H791" i="3" s="1"/>
  <c r="H597" i="3"/>
  <c r="H789" i="3" s="1"/>
  <c r="H515" i="3"/>
  <c r="H785" i="3" s="1"/>
  <c r="H411" i="3"/>
  <c r="H783" i="3" s="1"/>
  <c r="H381" i="3"/>
  <c r="H781" i="3" s="1"/>
  <c r="H355" i="3"/>
  <c r="H779" i="3" s="1"/>
  <c r="A120" i="3"/>
  <c r="A773" i="3" s="1"/>
  <c r="H216" i="3"/>
  <c r="H775" i="3" s="1"/>
  <c r="H120" i="3"/>
  <c r="H773" i="3" s="1"/>
  <c r="A398" i="15" l="1"/>
  <c r="A400" i="15" s="1"/>
  <c r="A402" i="15" s="1"/>
  <c r="A404" i="15" s="1"/>
  <c r="A406" i="15" s="1"/>
  <c r="A408" i="15" s="1"/>
  <c r="A410" i="15" s="1"/>
  <c r="A412" i="15" s="1"/>
  <c r="A414" i="15" s="1"/>
  <c r="A416" i="15" s="1"/>
  <c r="A418" i="15" s="1"/>
  <c r="A421" i="15" s="1"/>
  <c r="A434" i="15" s="1"/>
  <c r="A436" i="15" s="1"/>
  <c r="A438" i="15" s="1"/>
  <c r="A440" i="15" s="1"/>
  <c r="A442" i="15" s="1"/>
  <c r="A444" i="15" s="1"/>
  <c r="A446" i="15" s="1"/>
  <c r="A448" i="15" s="1"/>
  <c r="A450" i="15" s="1"/>
  <c r="A452" i="15" s="1"/>
  <c r="A454" i="15" s="1"/>
  <c r="A457" i="15" s="1"/>
  <c r="A470" i="15" s="1"/>
  <c r="A472" i="15" s="1"/>
  <c r="A474" i="15" s="1"/>
  <c r="A476" i="15" s="1"/>
  <c r="A478" i="15" s="1"/>
  <c r="A480" i="15" s="1"/>
  <c r="A482" i="15" s="1"/>
  <c r="A484" i="15" s="1"/>
  <c r="A486" i="15" s="1"/>
  <c r="A488" i="15" s="1"/>
  <c r="A490" i="15" s="1"/>
  <c r="A492" i="15" s="1"/>
  <c r="A494" i="15" s="1"/>
  <c r="A499" i="15" s="1"/>
  <c r="A501" i="15" s="1"/>
  <c r="A503" i="15" s="1"/>
  <c r="A505" i="15" s="1"/>
  <c r="A216" i="3"/>
  <c r="A775" i="3" s="1"/>
  <c r="A507" i="15" l="1"/>
  <c r="A509" i="15" s="1"/>
  <c r="A511" i="15" s="1"/>
  <c r="A513" i="15" s="1"/>
  <c r="A515" i="15" s="1"/>
  <c r="A517" i="15" s="1"/>
  <c r="A519" i="15" s="1"/>
  <c r="A521" i="15" s="1"/>
  <c r="A311" i="3"/>
  <c r="A777" i="3" s="1"/>
  <c r="A355" i="3" l="1"/>
  <c r="A779" i="3" s="1"/>
  <c r="A381" i="3" l="1"/>
  <c r="A781" i="3" s="1"/>
  <c r="A411" i="3"/>
  <c r="A783" i="3" s="1"/>
  <c r="A515" i="3" l="1"/>
  <c r="A785" i="3" s="1"/>
  <c r="A541" i="3" l="1"/>
  <c r="A787" i="3" s="1"/>
  <c r="A597" i="3" l="1"/>
  <c r="A789" i="3" s="1"/>
  <c r="A629" i="3" l="1"/>
  <c r="A791" i="3" s="1"/>
  <c r="A657" i="3" l="1"/>
  <c r="A793" i="3" s="1"/>
  <c r="A665" i="3" l="1"/>
  <c r="A795" i="3" s="1"/>
  <c r="A691" i="3" l="1"/>
  <c r="A797" i="3" s="1"/>
  <c r="A703" i="3" l="1"/>
  <c r="A799" i="3" s="1"/>
  <c r="A767" i="3" l="1"/>
  <c r="A801" i="3" s="1"/>
  <c r="D803" i="3" l="1"/>
  <c r="B3" i="8" s="1"/>
  <c r="A803" i="3"/>
  <c r="A3" i="8" s="1"/>
  <c r="H16" i="3"/>
  <c r="H108" i="3" s="1"/>
  <c r="H771" i="3" l="1"/>
  <c r="H803" i="3" s="1"/>
  <c r="F3" i="8" s="1"/>
  <c r="F15" i="8" s="1"/>
  <c r="F17" i="8" s="1"/>
  <c r="F19" i="8" s="1"/>
  <c r="A771" i="3"/>
  <c r="D771" i="3"/>
</calcChain>
</file>

<file path=xl/sharedStrings.xml><?xml version="1.0" encoding="utf-8"?>
<sst xmlns="http://schemas.openxmlformats.org/spreadsheetml/2006/main" count="3681" uniqueCount="1862">
  <si>
    <t>I.</t>
  </si>
  <si>
    <t xml:space="preserve">RASVJETNA TIJELA </t>
  </si>
  <si>
    <t>kom</t>
  </si>
  <si>
    <t>red.
broj</t>
  </si>
  <si>
    <t>Opis troškovničke stavke</t>
  </si>
  <si>
    <t>UKUPNO:</t>
  </si>
  <si>
    <t>REKAPITULACIJA</t>
  </si>
  <si>
    <t>PDV</t>
  </si>
  <si>
    <t>UKUPNO SA PDV-om:</t>
  </si>
  <si>
    <t>REKAPITULACIJA:</t>
  </si>
  <si>
    <t>A</t>
  </si>
  <si>
    <t>GREAĐEVINSKO-OBRTNIČKI RADOVI</t>
  </si>
  <si>
    <t>kpl</t>
  </si>
  <si>
    <t>Zaštita hodnika i komunikacija unutar zgrade. Potrebno je zaštititi sve podove javnih komunikacija (hodnici stubišta) izvedenih u kuliru koji je pod zaštitom GZZZSKP. Zaštita punoplošno slojem filca prekrivenog sa OSB pločom 12 mm. Spojevi filca preklopljeni i zaljepljeni ljepljivom trakom</t>
  </si>
  <si>
    <t>m2</t>
  </si>
  <si>
    <t>Rezanje i uklanjanje postojećeg asfalta sa dvije strane objekta asfaltirana je pločnička površina, za potrebe iskopa i izvedbe izolacije temelja potrebno je ukloniti asfalt u širini od 2 m od vanjskih zidova objekta. Pretpostavljena debljina asfalta je 10 cm</t>
  </si>
  <si>
    <t>Strojni iskop materijala C klase za potrebe izrade izolacije temelja. Potrebno je iskopati zemljani materijal do dubine temeljenja objekta cca 2,9 m i osigurati pokose od urušavanja kako bi se izvela izolacija temeljnih zidova. U cijenu stavke uključen odvoz viška iskopanog materijala na deponij. Radovi se izvode u kampadama od maksimalno 25 m, koje se trebaju zatrpati prije otvaranja sljedeće kampade, a sve prema uputama geomehaničara i nadzornog inžinjera.</t>
  </si>
  <si>
    <t>m3</t>
  </si>
  <si>
    <t>m1</t>
  </si>
  <si>
    <t>Zatrpavanje rova materijalom iz iskopa uz zbijanje u slojevima ne debljim od 50 cm</t>
  </si>
  <si>
    <t>Rušenje dvaju postojećih stepeništa sa 2. kata u potkrovlje
Stepeništa su izvedena iz čeličnih profila, gazišta kamen, visina4,60 m, dva kraka + podest
U cijeni je rušenje, iznošenje materijala iz objekta, utovar i odvoz na gradsku deponiju</t>
  </si>
  <si>
    <t>Rušenje postojećeg stropa izvedenog sa gips-kartonskim pločama i obloge zida gk pločama.</t>
  </si>
  <si>
    <t>U cijeni je rušenje, iznošenje materijala iz objekta, utovar i odvoz na gradsku deponiju</t>
  </si>
  <si>
    <t>Rušenje svih pregradnih nenosivih zidova potkrovlja</t>
  </si>
  <si>
    <t>Ruše se svi pregradni zidovi od gips-kartona kao i zidani ne nosivi zidovi i dimnjaci koji se više ne koriste. Stavka obuhvaća rušenje zidova, spuštanje šute, utovar i odvoz na gradsku deponiju. Obračun po m3 postojećeg zida</t>
  </si>
  <si>
    <t>Skidanje poda podkrovlja i uklanjanje šute koja se nalazi u podu.</t>
  </si>
  <si>
    <t>Pod se sastoji iz pokrova od parketa na daščanoj oplati i nasipa šute debljine 40 cm. Rad se sastoji iz skidanja slojeva poda, uklanjanja nasipa šute, iznošenja iz objekta, utovara i odvoza na gradsku deponiju.</t>
  </si>
  <si>
    <t>Uklanjanje starog gips-kartonskog stropa potkrovlja. Rad se sastoji od rušenja postojećeg stropa, iznošenja šute iz objekta i odvoza na gradsku deponiju.</t>
  </si>
  <si>
    <t>Betonski i armirano-betonski radovi</t>
  </si>
  <si>
    <t xml:space="preserve">Betonska podloga za zaštitu hidroizolacije temeljne ploče, debljine sloja d = 5 cm, zaglađena, sa tolerancijom visine +- 1-2 cm, dobava i ugradnja betona, razred betona C 16/20, razred izloženosti X0. Podloga zaribane završne obrade, gornje ravne i horizontalne plohe. Obračun po m2. </t>
  </si>
  <si>
    <t xml:space="preserve">Armiranobetonska temeljna ploča debljine H=35 cm, montaža i demontaža oplate ruba temeljne ploče, dobava i ugradnja betona sa zaravnavanjem gornje površine,  razred betona C30/37, razred izloženosti XC2. U cijenu stavke uključene trake za ugradnju u radne fuge. Radne fuge premazati hidroizolacijskim premazom prije nastavka betoniranja. Uključivo izvedba svih kanala i šahtova unutar temeljne ploče,  sva skošenja i sl. </t>
  </si>
  <si>
    <t>beton</t>
  </si>
  <si>
    <t>oplata</t>
  </si>
  <si>
    <t>oplata ploče</t>
  </si>
  <si>
    <t>oplata ruba ploče</t>
  </si>
  <si>
    <t>Armiranobetonska stropna ploča okna dizala, debljina ploče d=20cm, montaža i demontaža glatke oplate, dobava i ugradnja betona, razred betona C30/37, razred izloženosti XC1. U cijenu uključiti i ugradbu čeliče kuke nosivosti prema projektu dizala na strop.</t>
  </si>
  <si>
    <t xml:space="preserve">oplata podesta   </t>
  </si>
  <si>
    <t xml:space="preserve">oplata stubišnih krakova   </t>
  </si>
  <si>
    <t xml:space="preserve">oplata gazišta   </t>
  </si>
  <si>
    <t>Armiranobetonsko stubište (nova evakuacija iz podruma) , izvedeno u glatkoj oplati, montaža i demontaža oplate, dobava i ugradnja betona, razred betona C30/37, razred izčoženosti XC1M . Stubište na tlu ploča stubišnog kraka  d=20 cm.   U jediničnu cijenu ukalkulirati sav materijal i rad potreban za izvedbu kompletne konstrukcije stubišta (izvedbe oslonaca (temelja), ugradnju trokutnih letvica u oplatu na rubovima stubišne konstrukcije i sl.).</t>
  </si>
  <si>
    <t xml:space="preserve">Armiranobetonski zid šahta dizala debljina zida 20 cm,  montaža i demontaža glatke oplate, dobava i ugradnja betona, razred betona C30/37, razred izloženosti XC1, uključivo trake za ugradnju u radne fuge. </t>
  </si>
  <si>
    <t xml:space="preserve">Armiranobetonski podrumski zid nova evakuacija,  debljina zida 20 cm, montaža i demontaža glatke oplate, dobava i ugradnja betona, razred betona C30/37, razred izloženosti XC1, uključivo trake za ugradnju u radne fuge. </t>
  </si>
  <si>
    <t>Torkretiranje vanjske strane temeljnog zida prije postave hidroizolacije betonom, razred betona C25/30 u debljini 5 cm. Prije torkretiranja zid detaljno očistiti vodom pod tlakom.</t>
  </si>
  <si>
    <t xml:space="preserve">B500B šipka </t>
  </si>
  <si>
    <t>kg</t>
  </si>
  <si>
    <t xml:space="preserve">Dobava, izrada, siječenje, savijanje, postava i vezivanje armature zidova koji se torkretiraju, čelik kvalitete B500B.
Izvesti prema projektu konstrukcije i nacrtima savijanja armature. Količine u troškovniku računate u odnosu na m3 ugrađenog betona. Stvarne količine će se obračunati na temelju nacrta savijanja.
</t>
  </si>
  <si>
    <t>B500A armaturne mreže Q 385</t>
  </si>
  <si>
    <t>Dobava materijala i ugradnja armaturnih šipki fi8 mm. Rad se sastoji od bušenja rupa kroz betonsku ploču uz zid koji se torkretira, rupe fi 10-12mm, na svakih 15 cm, te se kroz te rupe provlače šipke armature fi 8 mm, duljine 1-1,2m, i zalijevaju epoksidnom smolom. Obračun po dužnom metru zida,</t>
  </si>
  <si>
    <t>Zidarski radovi</t>
  </si>
  <si>
    <t>Obijanje žbuke sa zidova koji se torkretiraju. Izvesti u potpunosti uključivo i otprašivanje ( pranje) zidova po skidanju žbuke, odvoz šute na gradsku deponiju i radna skela.</t>
  </si>
  <si>
    <t>Obijanje stare žbuke sa unutarnjih zidova na kojima se vrši sanacija kapilarne vlage. Izvesti u potpunosti uključivo otprašivanje(pranje) zidova po skidanju žbuke, odvoz šute na deponiju i radna skela u cijeni.</t>
  </si>
  <si>
    <t>Skidanje svih vrata i prozora sa zidova koji se torkretiraju. Potrebno je pažljivo skinuti sva vrata i prozore, te eventualno poravnati špalete istih kako bi se moglo izvršiti torkretiranje otvora. Skinutu stolariju spremiti na mjesto koje odredi investitor za ponovnu ugradnju.</t>
  </si>
  <si>
    <t>Obijanje stare žbuke sa podgleda stubišta. Izvesti u potpunosti uključivo otprašivanje(pranje) po skidanju žbuke, odvoz šute na deponiju i radna skela u cijeni.</t>
  </si>
  <si>
    <t>Fino žbukanje vapneno cementnom žbukom debljine 5-10mm, 1800kg/m3 torkretiranih  unutarnjih zidova. Sve spojeve različitih materijala obvezno rabicirati. Na sve uglove, vertikalne ili horizontalne, montirati zaštitne uglovne, odnosno sokl profile. U svemu prema uputama proizvođača odabranog proizvoda. U cijeni stavke sav potreban materijal, rad, priprema podloge, transporti i radna skela.</t>
  </si>
  <si>
    <t>Grubo i fino žbukanje vapneno cementnom žbukom debljine 15-20mm, 1800kg/m3   podgleda stubišta. Na sve uglove, vertikalne ili horizontalne, montirati zaštitne uglovne, odnosno sokl profile. U svemu prema uputama proizvođača odabranog proizvoda. U cijeni stavke sav potreban materijal, rad, priprema podloge, transporti i radna skela.</t>
  </si>
  <si>
    <t>Dobava i ugradnja sustava isušujuće vapneno-cementne grube žbuke, fine žbuke na bazi prirodnog hidrauličkog vapna i završne paropropusne boje na bazi vapna, koja sprečava migraciju soli i nastanak plijesni.  Žbuka se ugrađuje ručnim postupkom. Ukupna debljin oko 30mm. Boja po odabiru projektanta.</t>
  </si>
  <si>
    <t>Karakteristike fine žbuke:                                                                       - klasa GP (EN 998-1. ili jednakovrijedan)                                                                                               - maksimalno zrno agregata: min. 0,6 mm                                    - specfična gustoća mort: min. 1.80–1.9 kg/L                                                                                                                                            - prionjivost na podlogu: min. 0.2 MPa (EN 1015-12 ili jednakovrijedan)                                                                             - koeficijent otpornosti na prolaz vodene pare: maks. 15 (EN 1015-19 ili jednakovrijedan)                                                                                                               - toplinska provodljivost: ~0.27 W/mK (EN 1745 ili jednakovrijedan)</t>
  </si>
  <si>
    <t>Čiščenje zida na mjestima pukotina izazvanih potresom (po 0,5m sa svake strane pukotine)</t>
  </si>
  <si>
    <t>Čišćenje površine i sljubnica ziđa u zoni injektiranja i ugradnje FRCM platna. Popravci pojedinačnih pukotina izazvanih potresom</t>
  </si>
  <si>
    <t xml:space="preserve">Stavka obuhvaća uklanjanje nevezanih dijelova ziđa te ostatke i neravnine od morta mehaničkima alatima te pranje hidrodinamičkim postupkom pod visokim tlakom od 100 bara. Pranje vodom pod niskim tlakom kako bi se uklonile sve nečistoće i tragovi iscvjetavanja na površini ziđa. </t>
  </si>
  <si>
    <t>Ponoviti ovaj postupak po potrebi nekoliko puta. Sve prema uputama nadležnog projektanta.</t>
  </si>
  <si>
    <t>Obračun prema m2 opranog i očišćenog ziđa.</t>
  </si>
  <si>
    <t>Fugiranje područja pukotina</t>
  </si>
  <si>
    <t>Uklanjanje trošnog morta iz sljubnica u dubini od 5cm. Sanacija manjih pukotina te svih dostupnih sljubnica fugiranjem u dubini 5cm. 
Ugrađivanje novog morta visoke duktilnosti na osnovi hidrauličkog vapna i eko-pucolana, maksimalne veličine agregata 15mm.</t>
  </si>
  <si>
    <t>Mort se nanosi između elemenata ziđa lopaticom, lagano pritiskajući kako bi poboljšali prionjivost. Višak morta treba ukloniti odmah nakon ugranje, te ako je potrebno očistiti sljubnice vlažnom spužvom ili četkom.</t>
  </si>
  <si>
    <t>Klasifikacija: EN 998-2 - G tip mort, razred M 5.</t>
  </si>
  <si>
    <t>Dobava i ugradnja FRCM sustava- sanacija pojedinačnih pukotina</t>
  </si>
  <si>
    <t>Nakon injektiranja, izravnati podlogu za polaganje sustava FRCM-a pomoću ravnog sloja predgotovljenog dvokomponentnog morta visoke duktilnosti, ojačanog vlaknima. Mort je na bazi prirodnog hidrauličkog vapna (NHL) i eko-pucolana. Mort treba odgovarati specifikaciji morta HRN EN 998-1:2010 i HRN EN 998-2:2016.</t>
  </si>
  <si>
    <t>Debljina morta oko 5-6 mm. Podloga mora biti čista (vlaga u podlozi mora biti ≤6%) bez masti i prašine i odvajajućih djelova.</t>
  </si>
  <si>
    <t>Dobava i ugradnja FRCM (Fabric Reinforced Cementitious Matrix) mreže na bazi jednosmjernih karbonskih vlakana, postava u pripremljeni reparaturni mort.</t>
  </si>
  <si>
    <t>Mrežica se polaže u mort dok je još svjež, s preklopom mrežice po dužini oko 15 cm u uzdužnom i poprečnom smjeru.</t>
  </si>
  <si>
    <t>Drugi, odnosno završni sloj morta, se izvodi na položenu mrežicu, debljina morta ne smije biti manja od 4 mm i mora kompletno pokrivati mrežicu.</t>
  </si>
  <si>
    <t>U cijenu su uključeni rad i sav materijal.</t>
  </si>
  <si>
    <t>Obračun po m2  površine koja se oblaže.</t>
  </si>
  <si>
    <t>Izolaterski radovi</t>
  </si>
  <si>
    <t xml:space="preserve">Dobava materijala i izrada horizontalne hidroizolacije ispod temeljne ploče stepeništa, ispod propadališta dizala i sl. na horizontalnim i kosim površinama. </t>
  </si>
  <si>
    <t xml:space="preserve">Na pripremljenu donju betonsku podlogu izvodi se sustav od polimernih hidroizolacijskih traka na bazi sintetičke PVC membrane, UV nestabilna, debljine d= 1,5 mm prema EN 13967. Karakteristike: uzdužna vlačna čvrstoća ≥ 15 MPa i uzdužno izduljenje ≥ 300% (EN 12311-2), otpornost na udarce ≥ 450mm (EN 12691), otpornost na statičko opterećenje ≥ 20kg (EN 12730), otpornost na kidanje ≥ 400N (EN 12310-1), jačina vara ≥ 880N (EN 12317-2). Membrane se slobodno polažu između dva sloj polipropilenska geotekstila 300 g/m2, a spojevi se zavaruju vrućim zrakom sa širinom vara od min. 3 cm, preklop min. 8 cm. Radove izvesti prema uputama proizvođača materijala. Na mjestima prodora, pregiba, uvala i sl., izvesti  s posebnom pažnjom, opšivanje prodora sa obujmicama od nehrđajućeg čelika ili sa brtvenim prstenima izrađenim iz hidroizolacijske membrane.   </t>
  </si>
  <si>
    <t>Sve kompletno izvesti do finalne gotovosti. U cijenu stavke uključena priprema podloge, sav potreban rad i materijal.</t>
  </si>
  <si>
    <t xml:space="preserve">Dobava i izrada ravne vertikalne hidroizolacije građevine na AB zidove stubišta i lifta u visini sokla građevine. </t>
  </si>
  <si>
    <t xml:space="preserve">Na pripremljenu podlogu izvodi se sustav od polimernih hidroizolacijskih traka vertikalne hidroizolacije na bazi sintetičke PVC membrane, UV nestabilna, debljine d= 1,5 mm,  prema EN 13967. Karakteristike: uzdužna vlačna čvrstoća ≥ 15 MPa i uzdužno izduljenje ≥ 300% (EN 12311-2), otpornost na udarce ≥ 450mm (EN 12691), otpornost na statičko opterećenje ≥ 20kg (EN 12730), otpornost na kidanje ≥ 400N (EN 12310-1), jačina vara ≥ 880N (EN 12317-2). Membrane se slobodno polažu između dva sloj polipropilenska geotekstila 300 g/m2, a spojevi se zavaruju vrućim zrakom sa širinom vara od min. 3 cm, preklop min. 8 cm. Hidroizolacija se na detaljima linearno učvršćuje za podlogu plastificiranim limovima. Postava horizontalno- slobodno položeno ; postava vertikalno - pomoću diskova ili PVC limenih elementa, na svakih 2,00 m visine. Hidroizolacijska membrana završava min. 1,00 m iznad zadnje kote podzemne vode ili 0,15 m iznad terena. Radove izvesti prema uputama proizvođača materijala. Na mjestima prodora, pregiba, uvala i sl., izvesti  s posebnom pažnjom, opšivanje prodora sa obujmicama od nehrđajućeg čelika ili sa brtvenim prstenima izrađenim iz hidroizolacijske membrane. Trake spajane na preklop, lijepljene s ugradbom prema položaju u nacrtu i uputi proizvođača navedenog materijala.    </t>
  </si>
  <si>
    <t xml:space="preserve">Dobava i izrada vertikalne toplinske izolacije dijela fasadnog zida u zemlji. Na suhu i čictu površinu izvedene hidroizolacije polažu se ploče ekstrudiranog polistirena XPS d=10 cm uz gornji rub zida građevine i sokl, perimetralno u visini cca 2,9 m, odnosno do visine okolnog terena, toplinske provodljivosti λ ≤ 0,035 W/(m*K), u svemu prema uputi proizvođača. U cijeni stavke sve komplet s pripremom podloge i ugradnjom.    </t>
  </si>
  <si>
    <t>Obračun po m2 kompletne izvedbe</t>
  </si>
  <si>
    <t xml:space="preserve">Dobava i izrada vertikalne hidroizolacije građevine na fasadne zidove u zemlji. </t>
  </si>
  <si>
    <t>Na suhu podlogu izvodi se bitumenska hidroizolacija i to  sa slojevima: hladni premaz bitumenom; varena ljepenka u dva sloja. Ljepenka se postavlja na suhu podlogu od predjodno nabačenog torkreta. U cijenu stavke sav potreban rad i materijal do finalne gotovosti.</t>
  </si>
  <si>
    <t>Izvedba prekida kapilarne vlage središnji zidovi koji se torkretiraju</t>
  </si>
  <si>
    <t>Dobava i ugradnja mase na bazi silana za prekid kapilarne vlage (relativne gustoće 0.92 kg/L, pH = 8) sa WTA Certifikatom (WTA - znanstveno-tehničku radnu grupu za očuvanje građevinskih objekata i njegu spomenika). Proizvod  se ugrađuje jednostrano u izbušene otvore Ø12mm za razmaku 12cm, u jednoj ravnini sljubnica. Nakon utiskivanja mase na bazi silana otvori se zatvore sa gumenim čepovima ili mortom. Nakon perioda migracije silana (7-10 dana), završno se otvori zatvaraju sa epoksidnim / poliesterskim ljepilom / mortom. Radove izvesti prema uputama proizvođača materijala. Obračun po m1 površine zida.</t>
  </si>
  <si>
    <t>Zid debljine (cm) : 60 cm</t>
  </si>
  <si>
    <t xml:space="preserve">Izolacija ravnog krova stubišta i dizala
Dobava i postava hidroizolacije iz sintetičke membrane na bazi termoplastičnog poliolefina, FPO, armirana staklenim pletivom, bež boje, UV stabilna, debljine d= 1,5 mm, prema EN 13967, jedinične težine 1,5 kg/m2 (EN 1849-2). Membrane se slobodno polažu te obodno mehanički fiksiraju za podlog. Spojevi se obrađuju vrućim zrakom sa širinom vara od min. 3 cm, preklop 8 cm, u skladu s propisanom tehnologijom od strane proizvođača membrane. Na spojeve pod-zid i završetak membrane izvesti sa kašianim limom u sustavu membrane (debljine min. 1,8 mm), uključena brtvljenje sa namjenskim poliuretanskim brtvilom. U cijenu je uključena i toplinska izolacija kamenom vunom debljine 20 cm, te sve potrebno do gotovog krova. Obračun po m2 gotovog krova
</t>
  </si>
  <si>
    <t xml:space="preserve">Hidroizolacija unutarnje strane sprinkler bazena.
Dobava i postava hidroizolacije iz sintetičke membrane na bazi termoplastičnog poliolefina, FPO, armirana staklenim pletivom, bež boje, UV stabilna, debljine d= 1,5 mm, prema EN 13967, jedinične težine 1,5 kg/m2 (EN 1849-2). Membrane se slobodno polažu te obodno mehanički fiksiraju za podlog. Spojevi se obrađuju vrućim zrakom sa širinom vara od min. 3 cm, preklop 8 cm, u skladu s propisanom tehnologijom od strane proizvođača membrane. Na spojeve pod-zid i završetak membrane izvesti sa kašianim limom u sustavu membrane (debljine min. 1,8 mm), uključena brtvljenje sa namjenskim poliuretanskim brtvilom. </t>
  </si>
  <si>
    <t>Skidanje postojećeg pokrova "biber crijep" uključivo krovne letve i krovni prozori sa cijele površine kosog krova</t>
  </si>
  <si>
    <t>Stavka uključuje skidanje pokrova, krovnih prozora, limarije i letava, te utovar i odvoz na gradsku deponiju. Obračun po m2 horizontalne projekcije krova</t>
  </si>
  <si>
    <t>Detaljan pregled nosive krovne konstrukcije nakon demontaže pokrova i postave skele te eventualna sanacija ili zamjena dotrajalih ili oštećenih konstruktivnih dijelova radi formiranja ispravnih krovnih ravnina. Predvidja se u m3 nove drvene gradje crnogorice II klase.</t>
  </si>
  <si>
    <t>Postava OSB ploče 15mm po cijeloj površini krova direktno na postojeće grede</t>
  </si>
  <si>
    <t>Rad se sastoji iz dobave i montaže OSB ploča 15 mm na kosu površinu krova. Obračun po m2 izvedene kose površine krova.</t>
  </si>
  <si>
    <t>Postava paropropusne krovne folije na OSB ploče krova</t>
  </si>
  <si>
    <t>Rad se sastoji iz dobave i montaže krovne folije</t>
  </si>
  <si>
    <t xml:space="preserve">Dvostruko letvanje kompletne površine krova </t>
  </si>
  <si>
    <t>Rad se sastoji iz dobave i montaže letava četinari II klase 5x4 cm, zaštićene antifungicidnim sredstvom, u dva sloja kako bi se omogućila cirkulacija zraka. Obračun po kosoj projekciji krova</t>
  </si>
  <si>
    <t>Dobava i montaža biber crijepa, Crijep se polaže na predhodno postavljene letve na sve površine krova bez obzira na veličinu ploha (krovne kućice, manji krovići i sl). U cijeni su obuhvačeni dovbava, montaža crijepa kao i sva potrebna rezanja i ukrajanja istog te sva krovna galanterija (sljemenjaci, završetci, odzračnici i sl) Krov se izvodi u svemu kao postojeći u dogovoru sa GZZZSKP-om. Obračun po m2 kose projekcije krova</t>
  </si>
  <si>
    <t>Dobava i montaža krovnih prozora, stavkom je obuhvaćena dobava i ugradnja krovnih prozora te svi potrebni opšavi i pripreme krovne konstrukcije (izrezivanje otvora, eventualne mijene na konstrukciji). U svemu prema pravilima struke i uputi proizvođača, uključivo sav potreban rad i materijal do finalne gotovosti.</t>
  </si>
  <si>
    <t>Izrada krovnih kućica, stavkom je obuhvaćena dobava materijala i izrada novih krovnih kućica izgledom istih kao i postojeće u dogovoru sa GZZZSKP-OM</t>
  </si>
  <si>
    <t>Izolacija krovišta kamenom vunom debljine 15 cm. Prostor između krovnih greda ispunjava se kamenom vunom debljine 15 cm toplinske provodljivosti 0,037W/mK, gustoće 30kg/m3. Postava se vrši pažljivo tako da se ispune sve šupljine, parna brana u cijeni izolacije</t>
  </si>
  <si>
    <t>Limarski radovi</t>
  </si>
  <si>
    <t>Dobava materijala, izrada i ugradba (montaža) krovnih limenih uvala krova. Izvodi se pocinčanim limom debljine d=0,7 mm, razvijene širine cca. 70 cm, . U svemu prema pravilima struke i uputi proizvođača, uključivo sav potreban rad i materijal do finalne gotovosti.</t>
  </si>
  <si>
    <t>Dobava materijala, izrada i ugradba (montaža) bočnog limenog opšava krovnih kućica. Izvodi se pocinčanim  limom debljine d=0,7 mm, profiliran sa okapnicom, u svemu isti kao i postojeći, razvijene širine cca. 40 cm. U svemu prema pravilima struke i uputi proizvođača, ukljućivo sav potreban rad i materijal do finalne gotovosti.</t>
  </si>
  <si>
    <t>Dobava materijala, izrada i ugradba (montaža) krovnih limenih ploha na dijelovima krova koji se nemogu izvesti u crijepu. Izvodi se pocinčanim profiliranim limom debljine d=0,7 mm, različitih dimenzija, kao i postojeći. U svemu prema pravilima struke i uputi proizvođača, uključivo sav potreban rad i materijal do finalne gotovosti.</t>
  </si>
  <si>
    <t>Dobava materijala, izrada i ugradba (montaža) opšava oko raznih krovnih prodora. Izvodi se pocinčanim limom 0,7 mm. Sve izvesti prema pravilima struke. U cijenu je uključen sav potreban rad i materijal, sve pomoćne konstrukcije i usidrenja, te transport. Izvedba u slučaju potrebe po narudžbi i odobrenju nadzornog inžinjera</t>
  </si>
  <si>
    <t>Montaža prethodno demontiranog i sigurno deponiranog postojećeg, te dobava materijala, izrada i postava novog visećeg žlijeba r.š.40-50cm izvedenog iz pocinčanog lima debljine 0,55 mm, uključivo pričvršćene kuke-nosači iz plosnog željeza koji se pričvršćuju na krovnu konstrukciju, uključivo pribor za učvršćenje. Rad se mora izvesti u svemu prema dogovoru s GZZZSKP-om te mora biti iskoordiniran sa postavom novog pokrova u rubnom dijelu krova što je obrađeno drugom stavkom. Obračun po m1 ukupno postavljenog visećeg  žlijeba.
Napomena: ukoliko se utvrdi da je postojeći žlijeb u dobrom stanju potrebno ga je deponirati i ponovno ugraditi nakon sanacije krova</t>
  </si>
  <si>
    <t>Dobava materijala i montaža limene okapnice na parapetu ravnih krovova, R.š. 30-40cm izvedene iz pocinčanog lima 0,55mm, uključivo sav materijal i pribor za učvršćenje. Obračun po m1 postavljene okapnice.</t>
  </si>
  <si>
    <t>Protupožarna bravarija</t>
  </si>
  <si>
    <t>Nabava, doprema i ugradnja protupožarnih čeličnih jednokrilnih punih zaokretnih vrata u zidanom zidu.</t>
  </si>
  <si>
    <t>EI2 30-C-Sm - dimnonepropusna izvedba, unutarnja vrata vatrootpornosti 30 minuta,</t>
  </si>
  <si>
    <t>Evakuacijska vrata prema HRN EN 1125</t>
  </si>
  <si>
    <t>Čelični profili dovratnika s prekinutim toplinskim mostom i protupožarnom ispunom. Vrata su cijelom visinom puna, ispuna  protupožarni panel.</t>
  </si>
  <si>
    <t>Okov -  min. 3 petlje  po krilu, obostrano standardna kvaka od nerđajućeg čelika, s unutarnje strane otključavanje bez ključa, hidraulički zatvarač i sav potreban okov za kompletnu funkciju, u svemu po izboru projektanta.</t>
  </si>
  <si>
    <t>Uključivo brtve: u dovratniku, trostrano (gumena i ekspandirajuće), u podu bez praga, u dnu krila - zazor 5-10 mm, spojna sredstva, sidreni vijci i završna kitanja do potpune gotovosti.</t>
  </si>
  <si>
    <t>Pozicija P1A</t>
  </si>
  <si>
    <t xml:space="preserve"> - svijetli otvor 140/320 cm</t>
  </si>
  <si>
    <t>kom.</t>
  </si>
  <si>
    <t>Pozicija P1B</t>
  </si>
  <si>
    <t xml:space="preserve"> - svijetli otvor 132/220 cm</t>
  </si>
  <si>
    <t>Pozicija P2A</t>
  </si>
  <si>
    <t xml:space="preserve"> - svijetli otvor 100/220 cm</t>
  </si>
  <si>
    <t>Pozicija P2B</t>
  </si>
  <si>
    <t>Pozicija P2C</t>
  </si>
  <si>
    <t>Pozicija P3</t>
  </si>
  <si>
    <t xml:space="preserve"> - svijetli otvor 110/220 cm</t>
  </si>
  <si>
    <t>Pozicija P4</t>
  </si>
  <si>
    <t xml:space="preserve"> - svijetli otvor 150/220 cm</t>
  </si>
  <si>
    <t>Pozicija P5</t>
  </si>
  <si>
    <t xml:space="preserve"> - svijetli otvor 230/320 cm</t>
  </si>
  <si>
    <t>Pozicija P6</t>
  </si>
  <si>
    <t xml:space="preserve"> - svijetli otvor 213/220 cm</t>
  </si>
  <si>
    <t>Pozicija P9</t>
  </si>
  <si>
    <t xml:space="preserve"> - svijetli otvor 108/374 cm</t>
  </si>
  <si>
    <t>Pozicija P10</t>
  </si>
  <si>
    <t xml:space="preserve"> - svijetli otvor 213/320 cm</t>
  </si>
  <si>
    <t>Pozicija P13</t>
  </si>
  <si>
    <t xml:space="preserve"> - svijetli otvor 213/400 cm</t>
  </si>
  <si>
    <t>Pozicija P14</t>
  </si>
  <si>
    <t xml:space="preserve"> - svijetli otvor 223/400 cm</t>
  </si>
  <si>
    <t>Pozicija P15</t>
  </si>
  <si>
    <t xml:space="preserve"> - svijetli otvor 245/380 cm</t>
  </si>
  <si>
    <t>Pozicija P16</t>
  </si>
  <si>
    <t>Pozicija P17</t>
  </si>
  <si>
    <t xml:space="preserve"> - svijetli otvor 136/220 cm</t>
  </si>
  <si>
    <t>Pozicija P19</t>
  </si>
  <si>
    <t xml:space="preserve"> - svijetli otvor 120/220 cm</t>
  </si>
  <si>
    <t>Pozicija P20</t>
  </si>
  <si>
    <t xml:space="preserve"> - svijetli otvor 330/286 cm</t>
  </si>
  <si>
    <t>Pozicija P25</t>
  </si>
  <si>
    <t xml:space="preserve"> - svijetli otvor 95/220 cm</t>
  </si>
  <si>
    <t>Pozicija P26</t>
  </si>
  <si>
    <t xml:space="preserve"> - svijetli otvor 130/220 cm</t>
  </si>
  <si>
    <t>Nabava, doprema i ugradnja protupožarnih čeličnih jednokrilnih punih zaokretnih i otklopnih prozora.</t>
  </si>
  <si>
    <t>EI2 30-C-Sm - dimnonepropusna izvedba, prozori vatrootpornosti 30 minuta,</t>
  </si>
  <si>
    <t>Pozicija P8</t>
  </si>
  <si>
    <t xml:space="preserve"> - svijetli otvor 116/93 cm</t>
  </si>
  <si>
    <t>Pozicija P11</t>
  </si>
  <si>
    <t xml:space="preserve"> - svijetli otvor 122/140 cm</t>
  </si>
  <si>
    <t>Pozicija P12</t>
  </si>
  <si>
    <t xml:space="preserve"> - svijetli otvor 122/261 cm</t>
  </si>
  <si>
    <t>Pozicija P18</t>
  </si>
  <si>
    <t xml:space="preserve"> - svijetli otvor 122/254 cm</t>
  </si>
  <si>
    <t>Pozicija P21</t>
  </si>
  <si>
    <t xml:space="preserve"> - svijetli otvor 55/148 cm</t>
  </si>
  <si>
    <t>Pozicija P22</t>
  </si>
  <si>
    <t xml:space="preserve"> - svijetli otvor 76/130 cm</t>
  </si>
  <si>
    <t>Pozicija P23</t>
  </si>
  <si>
    <t xml:space="preserve"> - svijetli otvor 149/130 cm</t>
  </si>
  <si>
    <t>Pozicija P24</t>
  </si>
  <si>
    <t xml:space="preserve"> - svijetli otvor 258/130 cm</t>
  </si>
  <si>
    <t>Pozicija P27</t>
  </si>
  <si>
    <t>Pozicija P28</t>
  </si>
  <si>
    <t xml:space="preserve">Nabava, doprema i ugradnja metalne ravne i kose ograde krakova i podesta AB stubišta od čeličnih profila.                                                                 </t>
  </si>
  <si>
    <t>- rukohvat iz čeličnih cijevi promjera 51mm,                          - nosive vertikale iz čeličnih plosnih profila dim. 40x8 mm, tri po kraku, sidreno u ab stubišni krak bočno
- nosači rukohvata iz plosnog čeličnog profila dim. 20x8 mm na pozicijama iznad nosivih vertikala
- kosi i horizontalni elementi od čeličnih plosnih profila dim. 40x8 mm, ispuna od vertikalnih čeličnih plosnih profila na osnom razmaku 12cm.</t>
  </si>
  <si>
    <t>Obrada čeličnih dijelova : završni PU premaz u RAL-u po izboru projektanta.</t>
  </si>
  <si>
    <t>Temeljni premazi u dva sloja na očišćene zavarene profile, prema proizvođačkim uputama proizvođača boje,  u vezi površine koja se premazuje, temperature na kojoj se odvija bojanje, vremenski razmak prvog i drugog nanosa. Sve varene spojeve izvesti uredno bez vidljivih neravnina.</t>
  </si>
  <si>
    <t>Izvoditelj radova obavezan je prije početka radova podnijeti projektantima na uvid i odobrenje radioničke nacrte.</t>
  </si>
  <si>
    <t>U cijeni stavke sav spojni matrijal, varenja, odnosno sav osnovni i pomoćni rad i materijal do potpune funkcionalne gotovosti.</t>
  </si>
  <si>
    <t>Stolarski radovi</t>
  </si>
  <si>
    <t xml:space="preserve">Detaljan pregled i popravci predhodno skinutih i deponiranih vrata i dovratnika sa zamjenom dotrajalih dijelova, spojnih sredstava i okova.  Rad se izvodi u svemu prema odredbama nadzornog inženjera i predstavnika GZZZSKP-a. Rad obuhvaće i skidanje stare boje, brušenje, kitanje odnosno sve radnje do bojanja istih. Obračun po komadu. Gabaritne  dimenzije: </t>
  </si>
  <si>
    <t>Brušenje i lakiranje parketa u svim prostorijama. U svim prostorijama u kojima se nalazi parket potrebno je obrusiti podove i lakirati ih odgovarajućim kvalitetnim lakom za parket otpornim na habanje (učionice). Rad obuhvaća i zamjenu kutnih letvica (u cijeni)</t>
  </si>
  <si>
    <t>Dobava, isporuka i montaža novih drvenih vrata WC-a</t>
  </si>
  <si>
    <t>Puna drvena vrata WC-a za invalide, svijetlog otvora 90x 200 cm opremljena okovom postavljenim na primjerenoj visini za otvaranje iz invalidskih kolica i bravom sa zaključavanjem bez ključa sa mogučnošću otvaranja izvana. Obrada i boja po izboru projektanta</t>
  </si>
  <si>
    <t>Uključivo brtve: u dovratniku, trostrano, spojna sredstva, sidreni vijci i završna kitanja do potpune gotovosti.</t>
  </si>
  <si>
    <t>Gips-kartonski radovi</t>
  </si>
  <si>
    <t>Nabava, doprema materijala i izrada pregradnog zida (zid između ureda i hodnika tavanski prostori) od gipskartonskih ploča ukupne debljine zida d=15cm, zvučne izolacije min. R'w = 52dB. Zid se izvodi sistemski pregradni zid na nosivoj podkonstrukciji od pocinčanih metalnih CW100 profila, ispuna mekom kamenom vunom d=8cm, zračni prostor 2 cm, obostrano standardne  gipskartonske dvostruke ploča obične, d=2x1,25cm. Sve spojeve GK ploča lijepiti, bandažirati i gletati finish glet masom, sve pripremljeno za soboslikarske radove. Izvedba u svemu prema tehničkom uputstvu proizvođača.</t>
  </si>
  <si>
    <t>U cijeni stavke uključeni potrebni UW i UA profili s pripadajućim utičnim kutnicima te sva potrebna ojačanja,  ukrute i potkonstrukcija za prihvat  stolarije, kuhinjske, sanitarne i ostale ugrađene opreme. Kvaliteta gletanja Q3</t>
  </si>
  <si>
    <t xml:space="preserve">Nabava, doprema materijala i izrada poda tavana od silikatnih ploča ukupne debljine 2,5 cm,  Pod se izvodi kao suhi estrich dimenzija ploča 120x60 cm koje se spajaju klik sistemom i lijepe, polaže se na predhodno izveden trapezni nosivi lim . Sve spojeve ploča lijepiti,a ploče učvrstiti za lim odgovarajučim vijcima. Glave vijaka moraju biti upuštene u ploče u ravnini sa njima. Vijke i oštećenja ili veće pukotine u podu gletati odgovarajućom glet masom, sve pripremljeno za postavu završnog poda. Ispod ploča na lim postaviti zvukoupojni filc ili odgovarajući materijal. Izvedba u svemu prema tehničkom uputstvu proizvođača. </t>
  </si>
  <si>
    <t>U cijeni stavke uključena sva potrebna ojačanja,  ukrute i potkonstrukcija za prihvat sanitarne i ostale ugrađene opreme i instalacija.</t>
  </si>
  <si>
    <t>Nabava, doprema materijala i izrada pregradnog zida (zid između ureda tavanski prostori) od gipskartonskih ploča ukupne debljine zida d=45cm, zvučne izolacije min. R'w = 52dB. Zid se izvodi u sustavu kao  pregradni zid sa dvostrukom nosivom podkonstrukcijom od pocinčanih metalnih CW50 profila, ispuna mekom kamenom vunom d=8cm, obostrano standardne  gipskartonske dvostruke ploča tip A, d=2x1,25cm. Sve spojeve GK ploča lijepiti, bandažirati i gletati finish glet masom, sve pripremljeno za soboslikarske radove. Izvedba u svemu prema tehničkom uputstvu proizvođača. U zidu se skriva drvena konstrukcija krovišta te njoj treba prilagoditi podkonstrukciju zida. Kvalitete gletanja Q3</t>
  </si>
  <si>
    <t>Nabava, doprema materijala i izrada zida klase vatrootpornosti EI120  (za odvajanje požarnih zona) od gipskartonskih ploča ukupne debljine d=15cm.  Zid se izvodi u sustavu vatrootporni zidovi), na nosivoj podkonstrukciji od čeličnih pocinčanih UW i CW75 profila prema HRN EN 14195 na osnom razmaku 62,5 cm. Oblogu izvesti dvostrukim protupožarnim gipskartonskim  pločama. Prostor između čeličnih profila  ispuniti mekom kamenom vunom.100 mm. Osigurati od ispadanja. Razred Kvalitete obrade površine Q3,  Sve spojeve GK ploča lijepiti, bandažirati i gletati finish glet masom, sve pripremljeno za soboslikarske radove.</t>
  </si>
  <si>
    <t>U cijeni stavke uključeni potrebni UW i UA profili s pripadajućim utičnim kutnicima te sva potrebna ojačanja,  ukrute i potkonstrukcija za prihvat požarnih vrata i ostale ugrađene opreme.</t>
  </si>
  <si>
    <t>Nabava, doprema materijala i izrada laganog niskog zida u sanitarnim i sl. prostorima, odnosno zidne obloge u punoj visini (smještaj instalacija, ugradbenog vodokotlića i sl.) od gipskartonskih ploča ukupne debljine zida d=20cm, visine cca. 130cm, odnosno u punoj visini prostora do 335cm, od slojeva kako slijedi: nosiva potkonstrukcija od metalnih pocinčanih UW i CW profila h=5cm, ispuna mekom kamenom vunom d=5cm, jednostrano obloga impregniranim gipskartonskim pločama tip H2 d=2x1,25cm, uglovna vertikalna i horizontalna ojačanja.</t>
  </si>
  <si>
    <t>U cijeni stavke uključeni potrebni UW i UA profili s pripadajućim utičnim kutnicima te sva potrebna ojačanja,  ukrute i potkonstrukcija za prihvat  stolarije, kuhinjske, sanitarne i ostale ugrađene opreme.</t>
  </si>
  <si>
    <t>U cijenu uključeni potrebni CD/UD profili te sva potrebna ojačanja, OSB ploče, ukrute i potkonstrukcija za prihvat ugrađene opreme.</t>
  </si>
  <si>
    <t>Zatvaranje instalacija šaht zidom požarno 90 min. Izvedba vatrootpornog jednostranog zida odgovarajućim pločama 40 mm sve prema uputama i sistemu proizvođača materijal. Prije izvedbe obavezno predočiti važeći atest.</t>
  </si>
  <si>
    <t>Keramičarski radovi</t>
  </si>
  <si>
    <t xml:space="preserve">Dobava materijala i polaganje gres pločica na podeste, međupodeste, nastupne i čeone plohe stubišta,  veličina 30x30 cm. Keramička gres pločica I. klase, debljina 10 mm,  ravno rezanih rubova, protukliznosti R11, klasa gorivosti  A2fl. Polaganje prema shemi polaganjana, lijepljenjem na pripremljenu podlogu, bez naglašenih fuga (maks. 1mm), uključivo vezni materijal i fug masu. Struktura i boja pločica i fuga prema izboru projektanta.                                                                               </t>
  </si>
  <si>
    <t>U cijenu stavke sav potreban rad i materijal do potpune funkcionalne gotovosti, uključivo rubni inox profili na sudarima podova različite vrste,  izvedba ravnog i lomljenog sokla od pločica istovjetnih podnim, visine 6cm s preklapanjem fuga te silikoniranje akrilnim kitom te obavezna izrada protukliznog ruba.</t>
  </si>
  <si>
    <t>Spojnice, reška zidne i podne keramike obraditi trajnoelastičnim kitom, otpornim na agresivno pranje vodom.</t>
  </si>
  <si>
    <t>Dobava materijala i oblaganje zidova u WCima i predprostorima gres porculanskim pločicama. Gres pločica I. klase,  klasa gorivosti A2. Polaganje prema shemi polaganjana, lijepljenjem na pripremljenu podlogu, bez naglašenih fuga (maks. 1mm), uključivo vezni materijal i fug masu, rubni inox profili, sve prema izboru projektanta.</t>
  </si>
  <si>
    <t>Visina polaganja pločica do stropa.</t>
  </si>
  <si>
    <t>Feksibilno ljepilo na bazi cementa, klase C2TES1 prema HRN EN 12004.  
Za fugiranje koristiti masu za fugiranje na bazi cementa obogaćenu sa polimerom. Na kutovima i oko prodora fuge se zapunjavaju sa sanitarnim silikonskim brtvilom na bazi acetatnog zamreženja.</t>
  </si>
  <si>
    <t>U cijenu stavke sav potreban rad i materijal do potpune funkcionalne gotovosti, uključivo rubni inox profili na uglovima, s preklapanjem fuga te silikoniranje akrilnim kitom.</t>
  </si>
  <si>
    <t>Pločice se polažu na zidove od gipskartonskih ploča i žbukane zidove lijepljenjem, a sve prema uputama proizvođača. Oblaganje zidova prema nacrtima opreme i interijera i u dogovoru s projektantom.</t>
  </si>
  <si>
    <t>Izvoditelj je u obvezi dati na uvid atestnu dokumentaciju prije polaganja pločica.</t>
  </si>
  <si>
    <t>Nabava, doprema i ugradnja rubnog inox profila na sudarima podova različite vrste, sve prema izboru projektanta.</t>
  </si>
  <si>
    <t>m'</t>
  </si>
  <si>
    <t>Podopolagački radovi</t>
  </si>
  <si>
    <t>Soboslikarski radovi</t>
  </si>
  <si>
    <t>Dobava i doprema svog potrebnog materijala i bojenje zidova, stupova i stropova u više tonova akrilnim bojama bez razrjeđivača, otpornom na habanje, agresivno održavanje u tri sloja sa svim potrebnim predradnjama i fazama nanošenja, uključivo krpanje rupa i pukotina, pokretna skela, zaglađivanje i impregnacija, sve u boji i tonu po izboru projektanta prema predočenim uzorcima. Obveza je izvođača izraditi nekoliko uzoraka veličine 0,25m² i dostaviti projektantu na odabir.</t>
  </si>
  <si>
    <t>Boja mora biti nepromjenjiva, autorastezljiva i paropropusna i periva. Sve površine prije bojanja impregnirati, gletati, brusiti i otprašiti, boju nanositi u 3 (tri) sloja sa svim fazama prema uputi, izvodi se u svemu prema tehničkom rješenju u projektu i uputi projektanta.</t>
  </si>
  <si>
    <t>U cijeni stavke sav materijal te predradnje i postupak nanošenja točno prema uputi proizvođača boje, pokretne skele, zaštita i čišćenje raznih ugrađenih predmeta i obloga do finalne gotovosti.</t>
  </si>
  <si>
    <t>Izvodi se na ožbukane i gipskartonske površine zidova i podgleda u svim prostorijama i hodnicima, visine do 4,40 m. Žbuka mora biti potpuno suha.</t>
  </si>
  <si>
    <t>Gips-kartonski zidovi</t>
  </si>
  <si>
    <t>Čelična konstrukcija</t>
  </si>
  <si>
    <t>Čelična konstrukcija poda tavana, Izvodi se čeličnim IP profilima na razmaku prema statičkom proračunu. Profili se polažu i učvršćuju u masivne zidane zidove. Sve izvesti prema projektu, statičkom proračunu i pravilima struke. Stavka obuhvaća dobavu, transport i montažu čeličnih profila. Obračun po kg ugrađenog profila</t>
  </si>
  <si>
    <t>Vatrozaštitni premaz čelične konstrukcije F-60, Izvodi se odgovarajućom bojom u debljini propisanoj uvjetima proizvođača boje. U cijeni je i ispitivanje i dokazivanje postignute debljine sloja boje i izdavanje certifikata. Obračun po težini štićene konstrukcije</t>
  </si>
  <si>
    <t xml:space="preserve">Nosivi niskoprofilirani trapezni lim poda tavana. Rad se sastoji od dobave i montaže niskoprofiliranog pocinčanog nosivog trapeznog lima debljine &gt;1mm, odnosno prema projektu i statičkom proračunu.Lim se polaže preko čelične konstrukcije opisane u stavci 15.1., i učvrščuje za profile samoreznim vijcima ili sličnim spojnim sredstvima, preklop najmanje 2 rebra. Stavka obuhvaća dobavu, montažu i transport lima. </t>
  </si>
  <si>
    <t>Razni radovi</t>
  </si>
  <si>
    <t xml:space="preserve">Izrada, doprema i ugradnja krovnih otklopnih  svjetlosnih kupola za odimljavanje stubišta. Kupole su ostakljene dvostrukim akrilnim staklom - opal mat, Uw=2,7 W/m2K u mliječno bijeloj boji (opal) s premazom za zaštitu od UV zračenja. </t>
  </si>
  <si>
    <t>Uključivo:</t>
  </si>
  <si>
    <t xml:space="preserve"> - nastavni rubni vijenac u izvedbi prema detaljima proizvođača sa svim opšavima i okapnicom po obodu</t>
  </si>
  <si>
    <t xml:space="preserve"> - materijal: profili s prekinutim toplinskim mostom i završnom obradom plastificiranjem u RAL-u prema odabiru projektanta  </t>
  </si>
  <si>
    <t xml:space="preserve"> - u stavci sav potreban rad, materijal, sidreni elementi,  vodonepropusni spojevi s ravnim krovom, pribor i sl.</t>
  </si>
  <si>
    <t>Obavezno ugraditi sustav za odimljavanje koji se sastoji iz elektromotora sa potrebnim okovom za ugradnju i mehaničko zaključavanje prozora.</t>
  </si>
  <si>
    <t>Mehanizme za otvaranje opremiti dodatnim mostovnim nosačima za motor, koji omogućuju prikladnu montažu i povećavaju kut otvaranja do 105º, tako da budu prikladni za otvaranje u slučaju požara.</t>
  </si>
  <si>
    <t xml:space="preserve"> - centrale za odimljavanje</t>
  </si>
  <si>
    <t xml:space="preserve"> - ručno tipkalo </t>
  </si>
  <si>
    <t xml:space="preserve"> - prekidač za provjetravanje s LED signalizacijom</t>
  </si>
  <si>
    <t xml:space="preserve"> - nadžbukne kutije za prekidač</t>
  </si>
  <si>
    <t>i svi ostali elementi otvaranja za odimljavanje obračunati su u sklopu projekta elektro instalacijam. Sve mora biti kompatibilno s elektromotorom koji je ugrađen na kupolu.</t>
  </si>
  <si>
    <t>Spojeno na vatrodojavu. Sve komplet sa dostavom i ugradnjom na rubni vijenac u izvedbi prema detaljima proizvođača.</t>
  </si>
  <si>
    <t>Dobava i ugradnja omče-kuke iz armaturnog željeza profil Ø20, razvijene dužine cca 150 cm, nosivosti 2000kg u stropnu ploču okna dizala prilikom betoniranja. Kuka služi za montažu dizala.</t>
  </si>
  <si>
    <t>Postava visokok aluminijskog sokla u hodnicima na spoju torkretirani zid-kulir pod. Rad se sastoji od dobave i montaže alu sokl lajsne u visini postojećeg kulir sokla, lajsna po izboru projektanta.</t>
  </si>
  <si>
    <t>Dobava isporuka i montaža te puštanje u rad kose podizne platforme za invalide na ulazu u objekat. 
Platforma je tipski proizvod i montira se na bočni zid na ulazu u objekat.</t>
  </si>
  <si>
    <t>Izrada, dobava i montaža pomične kose rampe za vanjski ulaz.
Rampa treba savladavati 3 stepenice na ulazu u objekat. Izrađuje se tako da se može lako postaviti i skloniti po potrebi za ulazak invalidnih osoba u kolicima. 
Metalna podkonstrukcija širine 1m sa pokrovom iz rebrastog aluminijskog lima</t>
  </si>
  <si>
    <t>Žbukani zidovi i stupovi</t>
  </si>
  <si>
    <t>Podgledi stropova gips karton</t>
  </si>
  <si>
    <t>Podgledi stropova žbukani</t>
  </si>
  <si>
    <t>a</t>
  </si>
  <si>
    <t>b</t>
  </si>
  <si>
    <t>c</t>
  </si>
  <si>
    <t>d</t>
  </si>
  <si>
    <t>obloga zida invalidski WC-i</t>
  </si>
  <si>
    <t>obloga poda invalidski WC-i</t>
  </si>
  <si>
    <t>pod i nastupne plohe</t>
  </si>
  <si>
    <t>čela</t>
  </si>
  <si>
    <t>sokl</t>
  </si>
  <si>
    <t>Potkrovlje, zatvaranje termoizolacije krovišta</t>
  </si>
  <si>
    <t>svijetli otvor 110/200 cm</t>
  </si>
  <si>
    <t>svijetli otvor 90/205 cm</t>
  </si>
  <si>
    <t>svijetli otvor 80/205 cm</t>
  </si>
  <si>
    <t>svijetli otvor 160/205 cm</t>
  </si>
  <si>
    <t>svijetli otvor 130/205 cm</t>
  </si>
  <si>
    <t>zidarski otvor 100/205 cm</t>
  </si>
  <si>
    <t>e</t>
  </si>
  <si>
    <t>f</t>
  </si>
  <si>
    <t>POZ 1 - sheme bravarije, ograda stubišta 1</t>
  </si>
  <si>
    <t>i</t>
  </si>
  <si>
    <t>g</t>
  </si>
  <si>
    <t>h</t>
  </si>
  <si>
    <t>j</t>
  </si>
  <si>
    <t>m</t>
  </si>
  <si>
    <t>Gipsani zidovi</t>
  </si>
  <si>
    <t xml:space="preserve">Zidani zidovi i dimnjaci </t>
  </si>
  <si>
    <t>Geodetsko snimanje građevine i instalacija, izrada elaborata i ovjera pri nadležnom državnom tijelu za katastar i geodetske poslove. Obuhvaća sva potrebna geodetska mjerenja i obradu podataka kao i davanje izjave o usklađenosti izvedenog stanja za potrebe tehničkog pregleda. Snimanje podzemnih instalacija provoditi u otvorenom rovu, prije zatrpavanja. Izvodi osoba registrirana za obavljanje te djelatnosti.</t>
  </si>
  <si>
    <t>Dizalo</t>
  </si>
  <si>
    <t>Evakuacijsko stubište</t>
  </si>
  <si>
    <t>Sprinkler bazen</t>
  </si>
  <si>
    <t>Konstruktivno ojačanje</t>
  </si>
  <si>
    <t>Zamljani radovi</t>
  </si>
  <si>
    <t>Krovište</t>
  </si>
  <si>
    <t>Sanacija vlage</t>
  </si>
  <si>
    <t>Pristupačnost (dizalo)</t>
  </si>
  <si>
    <t>Požar (subište)</t>
  </si>
  <si>
    <t>Pristupačnost (sanitarni čvorovi)</t>
  </si>
  <si>
    <t>Pristušačnost (dizalo)</t>
  </si>
  <si>
    <t>Stubište (požar)</t>
  </si>
  <si>
    <t>Požar (stubište)</t>
  </si>
  <si>
    <t>Krovopokrivački radovi</t>
  </si>
  <si>
    <t>Dobava, ugradnja  i obrada završnog homogenog PVC poda  u potkrovlju. PVC se postavlja na predhodno izvedenu podlogu. Podlogu je potrebno prije lijepljenja poda impregnirati odgovarajućim sredstvom, ljepljenje punoplošno, PVC sa zvukoupojnim slojem 2mm, Boja po izboru projektanta, standardni holker uključen u cijenu m2 poda, postava svemu prema uputi proizvođača odabranog proizvoda.</t>
  </si>
  <si>
    <t>Pristušpačnost (sanitarni čvorovi)</t>
  </si>
  <si>
    <t>Požar</t>
  </si>
  <si>
    <t>Prisupačnost (sanitarni čvorovi)</t>
  </si>
  <si>
    <t>Karakteristike grube žbuke:
- klasa R (EN 998-1. ili jednakovrijedan)
- maksimalno zrno agregata: min. 2,5 mm
- specfična gustoća mort: min. 1.55 ± 0.10 kg/L
- tlačna čvrstoća: min. 3 MPa (EN 1015-11 ili jednakovrijedan)
- vlačna čvrstoća pri savijanju: min. 1.23 MPa (EN 1015-11 ili jednakovrijedan)
- prionjivost na podlogu: min. 0.6 MPa (EN 1015-12 ili jednakovrijedan)
- koeficijent otpornosti na prolaz vodene pare: maks. 15 (EN 1015-19 ili jednakovrijedan)
- toplinska provodljivost: ~0.67 W/mK (EN 1745 ili jednakovrijedan)</t>
  </si>
  <si>
    <t>Montaža vatrootpornog spuštenog stropa potkrovlja EI 60 , na visini 2,50/3,50-m od kote gotovog poda, na metalnoj potkonstukciji, uključivo krojenje, rezanje i izrezivanje svih potrebnih otvora, nabava, ugradnja i završna obrada svih revizijskih elemenata (broj i poziciju točno odrediti na licu mjesta prema površini na kojoj se izvodi strop), sav potreban ovjes, pribor, spojna sredstva, kutni profili, bandažiranje i zapunjavanje reški, međusobno brtvljenje GK konstrukcija kitom, postavljanje razdjelne trake na sudarima s ostalim materijalima, gletanje svih površina finish glet masom, uključivo sav ostali rad i materijal do potpune gotovosti, sve pripremljeno za soboslikarske radove. kvaliteta gletanja Q3</t>
  </si>
  <si>
    <t>Pripremni radovi, rušenja, demontaže i skele</t>
  </si>
  <si>
    <t>Sanacija pročelja</t>
  </si>
  <si>
    <t>Doprema, postava, skidanje i otprema cijevne fasadne skele od bešavnih cijevi, ili tipskih montažnih elemenata sa svim potrebnim ukrućenjima i sidrenjima.  Skelu izvesti prema postojećim HTZ propisima i u svemu kako je opisano u općim uvjetima. U jediničnu cijenu uključiti i zaštitni zastor od jutenih ili plastičnih traka, koje se postavljaju s vanjske strane skele po cijeloj površini. Skelu je potrebno osigurati od prevrtanja sidrenjem u objekt, a od udara groma uzemljenjem. Potrebno je izvesti pomoćne željezne ili drvene ljestve - penjalice u svrhu osiguranja vertikalne komunikacije po skeli.</t>
  </si>
  <si>
    <t>Prije izvedbe skele izvodjač je dužan izraditi projekt skele što je u cijeni stavke. Obračun se vrši po m2 vertikalne projekcije površine skele. U cijenu uračunati i naknadu za zauzimanje javnih površina.</t>
  </si>
  <si>
    <t>Mjesečni najam fasadne skele opisane u prethodnoj st.1a.1.  s održavanjem svih elemenata uključenim u cijenu. Obračun po mjesecima tijekom kojh se skela nalazi na objektu.</t>
  </si>
  <si>
    <t>mj.</t>
  </si>
  <si>
    <t>Dobava, postava, skidanje i otprema tunelske skele - prolaza za pješake te studente na ulazu u fakultet,  izrađenog od bešavnih cijevi i potrebnih spojnih sredstava, ili tipskih montažnih elemenata, sa svim potrebnim ukrućenjima i sidrenjima. Pokrov tunela izraditi od mosnica položenih jedne do druge, a preko njih postaviti butmensku ljepenku s preklopom minimalno 10 cm ili alternativno PVC foliju. Nakon postave skele potrebno je izvesti svu signalizaciju (rasvjeta,, putokazi i sl.) kako to nalažu postojeći HTZ propisi. Izvođač radova dužan je u nivou pločnika izvesti ogradjeni prostor za odlaganje potrebnih materijala, a u skladu s rješenjem o zauzimanju javno-prometne površine, što je uključeno u cijenu skele. Prije izvedbe skele izvođač je dužan izraditi projekt skele što je u cijeni stavke. Obračun se vrši po m2 vertikalne projekcije površine skele. U cijenu uračunati i naknadu za zauzimanje javnih površina.</t>
  </si>
  <si>
    <t>Mjesečni najam cijevne tunelske skele opisane u prethodnoj st.1a.2.  s održavanjem svih elemenata uključenim u cijenu. Obračun po mjesecima tijekom kojh se skela nalazi na objektu.</t>
  </si>
  <si>
    <t xml:space="preserve"> </t>
  </si>
  <si>
    <t>Dobava i postava PVC folije za zaštitu otvora  na pročelju. Folija se pričvršćuje na doprozornike pomoću drvenih letvica ili samoljepljive trake. Cijenom je obuhvaćen i sav pomoćni i pričvrsni materijal za postavu na drvene, metalne ili PVC fasadne elemente. Obračun po m2. ukupno vanjsko i unutarnje pročelje</t>
  </si>
  <si>
    <t>Ispitivanje vertikalnosti pročelja i kvalitete i čvrstoče postojeće žbuke, nakon postave skele uz prisutnost nadzornog inžinjera. Na crtežu pročelja označiti ustanovljene neravnine i područja žbuke koja treba otuči, te kotirati njihove veličine. Obračun komplet.</t>
  </si>
  <si>
    <t>Demontaža i privremeno deponiranje raznih natpisnih pločica i nosača s odlaganjem na gradilištu ili kod vlasnika. Ponuditelj snosi sve troškove ponovne dobave ili izrade elementa u slučaju oštećenja ili otudjenja sa gradilišta. Rad se izvodi u svemu prema prethodnom dogovoru s predstavnikom GZZZSKP i nadzornom službom.</t>
  </si>
  <si>
    <t>Pažljiva demontaža sa otpajanjem priključaka i privremenom blokadom elektroinstalacija rasvjeta na ulazu  i sl., te odlaganjem do ponovne ugradbe  koju će dozvoliti i čiju će poziciju odlučiti stručni predstavnika GZZZSKP-a. Ostalo kao st.1b.1.</t>
  </si>
  <si>
    <t>paušal</t>
  </si>
  <si>
    <t>Demontaža postojećih opšava od  pocinčanog lima na elementima uličnog pročelja (vijenci, klupčice, i sl.). Demontažu obavezno izvodi limar koji je dužan uzeti mjere i uzorke, te snimiti detalje izvedbe, što je uključeno u cijenu stavke, isto kao i demontaža svih pričvrsnih elemenata, konzolica i slično. Takodjer u cijenu stavke uključiti i sav vertikalni i horizontalni prenos svih otpadnih elemenata i materijala do gradilišne deponije, te odvoz istog na gradski deponij. Rad se izvodi u svemu prema prethodnom dogovoru s predstavnikom GZZZSKP i nadzornom službom.</t>
  </si>
  <si>
    <t xml:space="preserve">Demontaža  vertikalnih odvodnih cijevi  Ø12 cm od pocinčanog lima na uličnom pročelju,  uključivo prenos i odlaganje na gradilišnu deponiju. Rad izvoditi pažljivo, u svemu prema dogovoru s GZZZSKP-om jer se veći dio demontiranog žljeba  ponovno ugrađuje nakon sanacije pročelja. Obračun po m1 demontiranog i pohranjenog žljeba, uključivo i pripadajuće obujmice. Po nalogu nadzornog inženjera te nakon njegovog pregleda deponirati prethodno pažljivo demontirane dijelove novoizvedenih vertikalnih odvoda-oluka, radi ponovne montaže. Ostalo kao stavka 1.b.3.  </t>
  </si>
  <si>
    <t xml:space="preserve">Demontaža žljebnog priključka na kružni žljeb, na prolazu kroz krovni vijenac dužine do 1,0 m. Obračun po komadu. Ostalo kao stavka 1.b.3. </t>
  </si>
  <si>
    <t>Ručno obijanje  stare trošne žbuke debljine 2,5-4 cm sa ravnih ploha uličnog pročelja nakon konzervatorskih istraživanja. Rad izvoditi pažljivo naročito u blizini profilacije i dekoracije kako se ne bi oštetili dekorativne elemente od štuka ili žbuke. Zidje pročelja je od opeke. Nakon obijanja žbuke zid očistiti čeličnim četkama, a reške skobama do dubine od 1 cm. Potom cijelu površinu otprašiti i isprati vodom. Uključivo prenos i odlaganje šute na gradilišnu deponiju, te odvoz na gradski deponij. Obračun po m2 ortogonalne projekcije pročelja ne računajući površine prozorskih otvora i profilacija. Predviđa se obijanje cca 50% površine fasade. Fasada je profilirana oponašajući pravokutne i okrugle stupove te treba otući kompletno polje ne oštećujući susjedna polja koja se ne obijaju. Rad izvoditi pažljivo, u svemu prema dogovoru s GZZZSKP-om, te će se nakon postave skela idetaljnog pregleda odlućiti koji se dijelovi fasade skidaju.
Odnosi se na fasadu između prekidnog vijenca u razini 1. kata do krovnog vijenca. (2.819 m2 * 0.5 )</t>
  </si>
  <si>
    <t>Pažljivo ručno otucanje  ravne žbuke u blizini dekorativnih elementa koji se zadržavaju na pročelju, kao i na plohama sa unutarnje strane pune balkonske ograde. Ostalo kao stavka 1.b.7.  Obračun po m2.</t>
  </si>
  <si>
    <t>Ručno otucanje stare trošne žbuke debljine do 5 cm sa horizontalno izvučenih profilacija klupčica, vijenaca,  i sl.  na uličnom pročelju. Prije početka radova potrebno je izvršiti konzervatorska istraživanja, načiniti šablone prema snimku postojećih profilacija i to nakon čišćenja izvornih profila od naknadnih slojeva boja i žbuke koja je deformirala izvornik. Šablone će pregledati, odobriti i ovjeriti predstavnik Zavoda. Po potrebi uzeti gipsane odljeve, sukladno odluci GZZZSKP u Zagrebu. Ostalo kao stavka 1.b.7. Obračun prema m1 razvijene širine vijenaca, odnosno profilacija.</t>
  </si>
  <si>
    <t>Obijanje žbuke 2,5-4,0 cm pročelja unutarnjih dvorišta u potpunosti do opeke.Nakon obijanja žbuke zid očistiti čeličnim četkama, a reške skobama do dubine od 1 cm. Potom cijelu površinu otprašiti i isprati vodom. Uključivo prenos i odlaganje šute na gradilišnu deponiju. Obračun po m2 ortogonalne projekcije pročelja ne računajući površine prozorskih otvora.</t>
  </si>
  <si>
    <t>Pranje razdjelnog "vijenca" i visokog sokla u razini prizemlja, vijenac je izrađen iz štokanog betona odnosno štokanog kulira. Popravak u dogovoru sa GZZZSKP-om i nadzornim inžinjerom.</t>
  </si>
  <si>
    <t>Potrebno je oprati kompletan skol te otuči i zamijeniti plohe koje su ispucale ili zvuče šuplje. Predviđena zamjena 50% plohe sokla</t>
  </si>
  <si>
    <t>Pranje i obijanje labavih dijelova baza i kapitela stupova koji se nalaze na fasadi  zgrade. Baze i kapiteli su izrađeni iz pranog kulira (betona),  i prate oblik stupova.</t>
  </si>
  <si>
    <t>Skidanje svih slojeva obloge poda balkona,  koji su različito finalno obrađeni,  do zdrave armirano betonske konstrukcije, te čišćenje i otprašivanje površine do debljine od 6 cm. Obračun po m2.</t>
  </si>
  <si>
    <t>Zidanje prethodno srušenih djelova vijenaca, te oštećenih djelova zidja  punom opekom u produžnom mortu M-5. Stavkom obuhvaćen sav rad i materijal. Prilikom zidanja potrebno je poštivati postojeći vez opeke, a kod istaknutih djelova vijenaca izvorni oblik postići odsjecanjem opeke.</t>
  </si>
  <si>
    <t>Žbukanje  uličnog pročelja na ravnim plohama uličnog pročelja u svemu kao izvorna  žbuka,  u sloju debljine 3,5-5,5  cm. Obrada pročelja izvodi se produžnom grubom i finom žbukom M-5, omjera 1:3:9 završne obrade u svemu identično izvornoj  žbuci na pročelju. Žbuka se nanosi na ravne površine pročelja gdje je postojeća žbuka otučena, reške očišćene, a površina otprašena i oprana. Žbuku izvesti prema slijedećim fazama: površinu zida oprati vodom pod pritiskom na navlaženu površinu zida nanijeti rijetki cementni mort-špric omjera 1:2. Na tako pripremljenu podlogu nanijeti osnovni sloj grube produžne žbuke. Kada se osnovni sloj potpuno osuši i potom obilno navlaži nanosi se završni sloj fine produžne žbuke debljine 1-1,5 cm, veličine agregata  i obrade u svemu prema izvornoj žbuci na pročelju. Za kvalitetu žbuke ponuditelj je dužan pribaviti stručni nalaz i mišljenje ovlaštene ustanove za ispitivanje kvalitete žbuke, što je obuhvaćeno jediničnom cijenom ove stavke.  Površinu nove žbuke u potpunosti prilagoditi izvornoj,  veličine agregata  i obrade u svemu prema izvornoj žbuci na pročelju. Obračun se vrši po m2 ortogonalne projekcije pročelja, ne računajući površine otvora, profilacija i ukrasa. U stavku je uključeno i iscrtavanje mjesta za vijence, prozorske okvire i slično. Izrada profilacija obračunava se u posebnim stavkama. U svemu prema odobrenju GZZZSKP-a. Pretpostavljena površina koja se zamjenjuje  2050*0,5 =1.025,00 m2</t>
  </si>
  <si>
    <t xml:space="preserve">Žbukanje profiliranih dijelova pročelja (vijenci, klupčice,  i sl.)  produžnom žbukom debljine 3-4 cm uz prethodni nanos produžnog šprica, te finom žbukom 0,5-1,5 cm uz izradu i upotrebu potrebnih vodilica i šablona. Žbuka se nanosi na  površine pročelja gdje je postojeća žbuka otučena, reške očišćene, a površina otprašena i oprana. Površina fine žbuke mora biti posve ravna, a uglovi i bridovi izvedeni prema snimku uzetom prije početka radova, a nakon postavljanja skele. Za kvalitetu žbuke ponuditelj je dužan pribaviti stručni nalaz i mišljenje ovlaštene ustanove za ispitivanje kvalitete žbuke, što je obuhvaćeno jediničnom cijenom ove stavke. Površinu nove žbuke u potpunosti prilagoditi izvornoj,  veličine agregata  i obrade u svemu prema izvornoj žbuci na pročelju. Sve profilacije izvoditi sa šablonama koje je prethodno pregledao i odobrio pred stavnik GZZZSKP. Šablone  upotrebljavati uz obveznu postavu vodilica. </t>
  </si>
  <si>
    <t>Obračun vučenih profilacija po  m1 srednje linije profilacije  bez ikakovih  drugih dodataka na rubove unutar profilacija, promjene smjera (lomove) i završetke. Šablone izraditi za sve vučene profilacije uzimanjem otisaka na retuširanim izvornim dijelovima. Obračunava se 1 komplet šablona za jednu vrstu profilacije (podrazumjeva i grubu i finu žbuku)  bez obzira na broj pomoćnih šablona zbog duljine profilacije.</t>
  </si>
  <si>
    <t>Popravak razdjelnog vijenca na fasadi u visini 1. kata. Vijenac izveden u štokanom kuliru. Popraviti pukotine i odlomljene dijelove</t>
  </si>
  <si>
    <t>Dobava materijala i izvedba visokog sokla uličnog pročelja na spoju sa pločnikom, od jake cementne žbuke  izvedenom kao štokani kulir. Predviđena zamjena otučenih dijelova. Obračun po m2.</t>
  </si>
  <si>
    <t>Popravak baza i kapitela okruglih i pravokutnih stupova koji se nalaze na fasadi  zgrade ( pročelja). Baze i kapiteli su izrađeni iz pranog kulira (betona), prate oblik stupova.</t>
  </si>
  <si>
    <t xml:space="preserve">Sanacija podova balkona na  pročelju nakon izvedenih radova rušenja, trganja i demontaža. Sanacijom obuhvatiti sav rad i materijala, a izvesti u sljedećim fazama:  </t>
  </si>
  <si>
    <t xml:space="preserve">Izvedba sanacije postojećeg  završnog elementa - poklopnice balkonske ograde presjeka 23/23 cm, s okapnicom te gornjom plohom izvedenom u nagibu.   Obnova svih ploha  slijedećim redoslijedom:  očistiti sve plohe poklopnice od zatečene mahovine, te  pranjem i četkanjem odstraniti sve labave slojeve, izvedba kamenom žbukom do pune forme, ručna obrada, patiniranje i premazivanje cijelih površina hidrofobnim premazom. Sve detalje izvođenja potrebno je prethodno dogovoriti sa stručnim predstavnikom GZZZSKP-a. Cijenom je obuhvaćen sav rad i materijal,  priprema podloge i izvedba sanacijskog sloja uz, po potrebi,  pripremu potrebnih vodilica, u svemu do potpune gotovosti. Obračun po m1 sanirane  ograde. </t>
  </si>
  <si>
    <t>Injektiranje pukotina u zidovima od opeke masom za injektiranje  uz prethodno čišćenje pukotina i otprašivanje. Rad se izvodi u svemu prema uputama proizvodjača mase za injektiranje i odredbama projektanta. Količina sanacije pukotina odredit će se nakon obijanja žbuke i pregleda zidova od opeke.</t>
  </si>
  <si>
    <t>Ugradba raznih prethodno skinutih natpisnih pločica te postava na za to odredjeno mjesto, bušenjem otvora u zidu, postavom tipli, te pričvršćenjem istih nerdjajućim vijcima. Obračun po komadu, sve kompletno.</t>
  </si>
  <si>
    <t xml:space="preserve">Izrada "Etics" fasadnog sustava na zidovima unutarnjeg dvorišta. 
</t>
  </si>
  <si>
    <t>Izolacija od mineralne vune, klase negorivosti A1, debljine 10 cm, koeficijent toplinske provodljivosti λ=0,035 W/mK.
Stavka uključuje obradu oko otvora u izvedbi sustava ETICS koristeći ploče mineralne vune klase negorivosti A1, koeficijent toplinske provodljivosti λ=0,035 W/mK, debljine 3-6 cm (ovisno o mogućnostima zbog pozicije prozora), na špaletama fasadnih otvora.</t>
  </si>
  <si>
    <t>Sustav se sastoji od:
I. toplinska izolacija mineralnom vunom (MW), prema opisu.
II. prvi sloj građevinskog ljepila (polimercementno ljepilo)
III. tekstilna staklena mrežica koja se utiskuje u prethodni sloj
IV. drugi sloj građevinskog ljepila (polimercementno ljepilo)</t>
  </si>
  <si>
    <t xml:space="preserve">U cijenu je potrebno uračunati pripremne radove, dobavu materijala, te izradu fasade prema uputama proizvođača. Faze izrade:  Postavljanje aluminijskog perforiranog «sockel-profila» jednake širine kao debljina ploče od kamene vune. Pričvršćivanje izvesti nerđajućim vijcima na razmaku svakih 40 do 60 cm. Nanošenje polimerno-cementnog ljepila trakasto po rubovima i točkasto po sredini ploča (min 40% ravnomjerna pokrivenost ploče). Ploče se 3 dana nakon lijepljenja dodatno mehanički pričvršćuju plastičnim ili metalnim (u slučaju viših zahtjeva u odnosu na protupožarne zahtjeve, velike brzine i nalete vjetra, trusna područja i sl.) pričvrsnicama (6-8 kom/m2) prema shemi proizvođača. </t>
  </si>
  <si>
    <t>Montaža postojećeg te dobava, izrada i postava novog vertikalnog odvoda (oluka) krovne vode  kao postojeći, razvijene širine lima 40 cm. Spojeve lima lemiti, te učvrstiti vertikale dvodjelno ili rasklopnim obručima koji se postavljaju na razmaku 2,0 m. Izvedeno iz pocinčanog lima deb.0,55 mm.  Obračun po m1 razvijene širine lima uključivo i pripadajuće obujmice, kao i  žljebni priključak na kružni žljeb, na prolazu kroz krovni vijenac. Na  mjestima prolaza oluka kroz konstrukciju krovnog vijenca, potrebno je oluke izolirati resitolom i omotati krovnom ljepenkom, što je sve obuhvaćeno stavkom.</t>
  </si>
  <si>
    <t>Dobava, izrada i postava novih limenih opšava vijenaca, prozorskih klupčica, nadstrešnica i sl. od pocinčanog lima debljine 0,55 mm. Na vanjskom rubu izvesti okapnicu udaljenu min.2 cm od žbuke, a na strani do zida lim podvući pod žbuku i uzdići 1 cm, ili u slučaju prozorske klupčice - izvesti falc, podvući pod drvo, te sve spojeve prekitati.. Sva mjesta dodira lima i žbuke  zaštititi bitumenskom ljepenkom. Jediničnom cijenom obuhvatiti kompletan rad i materijal. Obračun po m1 i razvijenoj širini lima, uključivo ljepenku. O svemu sukladno odluci predstavnika GZZZSKP.</t>
  </si>
  <si>
    <t>Bravarski radovi</t>
  </si>
  <si>
    <t>Dobava materijala izrada i ugradba metalnog nosača za zastave ugrađenog na zgradi. U svem, pa i definiranju pozicije ugradnje nosača, prema odredbama stručnog predstavnika GZZZSKP-a</t>
  </si>
  <si>
    <t>Pregled, te manji popravci postojećih rešetki na podrumskim prozorima. Svakom obuhvaćeno: čišćenje, ravnanje, učvršćenje svih spojeva, bojanje, te  ponovna ugradnja na istu poziciju. U svemu prema odredbama predstavnika GZZZSKP i nadzorne službe investitora. Obračun po komadu.</t>
  </si>
  <si>
    <t>Skidanje, popravak, bojanje i ponovna montaža ograda francuskih prozora na fasadi (istočna i zapadna)</t>
  </si>
  <si>
    <t>Čišćenje  raspucalog kita na spoju doprozornika i dovratnika  s vanjskom površinom prozorskog okvira te zapunjavanjem dvo komponentnom pastom na bazi epoksidne smole.  Obračun po m1. reške do 5 mm</t>
  </si>
  <si>
    <t>reška širine do 2 mm</t>
  </si>
  <si>
    <t xml:space="preserve">Detaljan pregled i popravci  prozora i vrata uličnog pročelja  sa zamjenom dotrajalih dijelova, spojnih sredstava i okova.  Rad se izvodi u svemu prema odredbama nadzornog inženjera i predstavnika GZZZSKP-a. Obračun po komadu. Gabaritne  dimenzije: </t>
  </si>
  <si>
    <t>Vanjsko krilo prozora</t>
  </si>
  <si>
    <t>a) dimenzija &lt; 1,5 m2</t>
  </si>
  <si>
    <t xml:space="preserve">kom </t>
  </si>
  <si>
    <t>b) dimenzija od 1,5 do 3 m2</t>
  </si>
  <si>
    <t>c) dimenzija &gt; 3,0 m2</t>
  </si>
  <si>
    <t xml:space="preserve">Prepravak unutarnjih prozorskih krila i ugradnja IZO stakla, Potrebno je postojeća prozorska krila i fiksere na fasadi preraditi i ugraditi IZO staklo. </t>
  </si>
  <si>
    <t>Alternativa: umjesto prepravka unutarnjeg krila iznutra ugraditi nove PVC prozore koji moraju zadovoljavati važeće propise vezano uz termo i zvučnu izolaciju</t>
  </si>
  <si>
    <t>Čišćenje, eventualni popravak, zamjena okova i bojanje ulaznih vrata i dovratnika, u svemu prema odredbama nadzornog inženjera i predstavnika GZZZSKP-a. Obračun prema komadu</t>
  </si>
  <si>
    <t>Dobava i ugradnja prozorskog stakla za ostakljivanje prozora i vratiju uličnog pročelja.  Jediničnom cijenom obuhvaćena su i sva potrebna ukrućenja i kitanja, te odlaganje otpada na gradilišnu deponiju. Obračun po m2 ostakljene površine. Stavka se odnosi samo i isključivo na zamjenu stakala koja su zatečena oštećena na objektu. Ponuditelj sam snosi trošak zamjene ukoliko do oštećenja dođe usljed nepažljivog rukovanja</t>
  </si>
  <si>
    <t>Uklanjanje starog, dotrajalog prozorskog kita i ponovno kitanje vanjskih prozorskih krila  staklarskim kitom. Obračun po m1.</t>
  </si>
  <si>
    <t xml:space="preserve">Ponovna montaža vanjske rasvjete i slično sa spajanjem na postojeću instalaciju. Mjesto za ponovnu montažu određuje predstavnik GZZSKP-a, a  radove mora izvesti ovlašteni izvodjač za elektroinstalacije jake i slabe struje.  U svemu prema odredbama nadzornog organa i predstavnika investitora. </t>
  </si>
  <si>
    <t>Dobava materijala i postava na podu malih balkona gres pločica u fleksibilnom ljepilu, uključivo  fugiranje  masom u boji po izboru konzervatora u vodonepropusnoj izvedbi. Stavka uključuje  i ljepljenje pločica u podnožju obodnih zidova na balkonu, sokl visine 10cm.  Cijenom obuhvatiti sav rad i materijal. Obračun po m2 razvijene površine (pod sa podnožjem) položenih i fugiranih pločica do potpune gotovosti.</t>
  </si>
  <si>
    <t>Dobava materijala i postava na podu balkona kulir ploča po izboru konzervatora.  Cijenom obuhvatiti sav rad i materijal. Obračun po m2 razvijene površine (pod sa podnožjem) položenih i fugiranih ploča do potpune gotovosti. Ploče se polažu na tipske podmetače direktno na izolacijsku foliju.</t>
  </si>
  <si>
    <t xml:space="preserve">Režijski rad po potrebi za pripomoć obrtnicima koji će se obračunati po stvarnom utrošku rada i materijala prema ovjeri nadzornog organa. </t>
  </si>
  <si>
    <t>NKV</t>
  </si>
  <si>
    <t>sati</t>
  </si>
  <si>
    <t>KV</t>
  </si>
  <si>
    <t>VKV</t>
  </si>
  <si>
    <t>Konzervatorska istraživanja žbuke i boje zidova, te površina i elemenata pročelja nakon postave skele, a prije rušenja i demontaža, radi utvrdjivanja izgleda pročelja u raznim povijesnim razdobljima, te radi utvrdjivanja stanja obrada i konstrukcija. Prema odredbama GZZZSKP otvoriti konzervatorske sonde na ravnim površinama pročelja, na vučenim profilacijama vijenaca, te stolariji. Stavka uključuje izradu nalaza istraživanja s ucrtanim i opisanim nalazima. Obračun po broju sondi odnosno po m2 pregledane površine.</t>
  </si>
  <si>
    <t>na ravnim dijelovima pročelja, na vijencima, okvirima - ertama</t>
  </si>
  <si>
    <t>na stolariji i bravariji</t>
  </si>
  <si>
    <t>izrada elaborata istražih radnji</t>
  </si>
  <si>
    <t>Bojanje cijelog žbukanog pročelja,  vanjskih  i unutarnjih stranica punih ograda balkona, te podgleda balkona sve kompletno obnovljeno,  silikatnom bojom  u dva sloja i dva tona. Žbuka mora biti stara najmanje 21 dan.  Boju nanositi zidarskom četkom, krznenim valjkom ili uređajem za prskanje /airless/,  a drugi nalič nanijeti na potpuno osušeni prvi. Bojanje izvesti u skladu sa zahtjevima proizvodjača.  Cijenom je obuhvaćena završna obrada pročelja ravnih površina, kao i profilacija sa svim potrebnim predradnjama tj. impregnacija suhih površina i kitanje  fasadnim kitom radi izravnanja i zagladjivanja neravnina, te dvostruki premaz silikatnom bojom. Predvidja se bojenje pročelja u dva tona. Boju za obradu pojedinih površina, način nanošenja i detalje primjene odredit će predstavnik GZZZSKP-a. Rad obuhvaća bojenje i svih ukrasnih elemenata ili profiliranih površina pa  se obračun vrši po m2 ortogonalne projekcije pročelja bez ikakove primjene dodatnih faktora složenosti, tj.  u ponudbenu  cijenu (ne u površinu!) obavezno uračunati adekvatan faktor složenosti.</t>
  </si>
  <si>
    <t>Ličenje uljenom bojom, uz sve predradnje gusnate cijevi vertikalnih odvoda krovne vode. Primjenu stavke, te ton i boje odredjuje predstavnik GZZZSKP. Obračun po m2.</t>
  </si>
  <si>
    <t xml:space="preserve">Ličenje, prema ulici vidljivih prozora uključivo sve pripremne radove (čišćenje, brušenje i kitanje). Primjenu stavke, te ton i boje odredjuje predstavnik GZZZSKP. Obračun po m2 prozora. </t>
  </si>
  <si>
    <t xml:space="preserve">Redni </t>
  </si>
  <si>
    <t>Jedinica</t>
  </si>
  <si>
    <t xml:space="preserve">Jedinična </t>
  </si>
  <si>
    <t>Ukupna</t>
  </si>
  <si>
    <t>broj</t>
  </si>
  <si>
    <t>Opis stavke</t>
  </si>
  <si>
    <t>mjere</t>
  </si>
  <si>
    <t>Količina</t>
  </si>
  <si>
    <t>cijena</t>
  </si>
  <si>
    <t>PREDOPISI RADOVA VERTIKALNOG TRANSPORTA</t>
  </si>
  <si>
    <t>OPĆI UVJETI UZ TROŠKOVNIK RADOVA VERTIKALNOG TRANSPORTA</t>
  </si>
  <si>
    <t xml:space="preserve">Opće napomene     
Sve radove izvesti prema opisima pojedinih stavki troškovnika i opisa pojedinih grupa radova. Ako neke stavke imaju nejasan i nedovoljan opis, onda svaki započeti opis pojedine stavke znači cjelokupnu izradu te stavke, to jest nabavu, dopremu materijala, sve prenose i prijevoze, izradu, skidanje oplate, zaštitu, njegovanje pojedinih elemenata po izradi i nakon ugradbe, kao i ostalo. Jediničnom cijenom potrebno je obuhvatiti sve elemente navedene kako slijedi:
a) izvođač radova dužan je prije početka radova provjeriti kote postojeċeg stanja terena u odnosu na relativnu kotu (0,00) kod svih ulaza i kod svih nutarnjih podnih ploča kao i za ulazne instalacije.
b) ukoliko se ukažu eventualne nejednakosti između projekta i stanja na gradilišta izvođač radova dužan je pravovremeno o tome pismeno izvjestiti investitora, projektanta i nadzornog inženjera te shodno s tim zatražiti potrebna objašnjenja.
c) sve mjere u projektima provjeriti na gradilištu,
d) svu potrebnu provjeru točnosti količina u dokaznici mjera i troškovniku vršiti bez posebne naplate to jest o trošku izvođača radova.
Ove opće napomene odnose se na radove dobave, dopreme i montaže dizala, a sve u cilju ostvarenja što lakših, bržih i efikasnijih vertikalnih transporta.
Ovi radovi izvode se prema posebnom projektu za dizala. Tehnički opis iz projektne dokumentacije koji se odnosi na ovu vrstu radova, smatra se sastavnim dijelom ovih općih napomena, odnosno sastavnim dijelom ovog troškovnika.
</t>
  </si>
  <si>
    <t xml:space="preserve">Radove iz ovog poglavlja izvesti stručno, solidno i isključivo prema opisu iz ovog troškovnika, tehničkoj dokumentaciji kao i isključivo po odabiru, uputstvima i odobrenjima glavnog projektanta.
Svi radovi trebaju biti izvedeni u potpunosti u skladu sa tehničkim propisima za ovu vrstu radova i dobrim uzancama struke.
Svi materijali koji se upotrebljavaju moraju odgovarati hrvatskim standardima i normama, te prije početka izvođenja njihove ateste, certifikate i izjave o sukladnosti predočiti nadzornom inženjeru. Oni materijali koji nisu obuhvaćeni hrvatskim standardima i normama moraju biti 
atestirani od strane drugih ovlaštenih ustanova za namjenu za koju se koriste, te također rezultate ispitivanja istih predočiti nadzornom inženjeru prije početka izvođenja radova.
Nije dozvoljen početak ugradbe materijala prije predočenja važećih atesta i certifikata.
</t>
  </si>
  <si>
    <t xml:space="preserve">Izvoditelj radova iz ovog poglavlja dužan je permanentno primjenjivati sve mjere zaštite na radu u smislu hrvatskih zakona i propisa.
Svaka stavka ovog troškovnika smatra se završenom isključivo ako je kompletno izvedena i dovedena do pune funkcionalnosti, pa u smislu toga jedinačna i ukupna cijena trebaju sadržavati sljedeće:
 - kompletna mobilizacija i demobilizacija gradilišta
 - pregled gradilišta odnosno objekta, te eventualno uzimanje mjera
 - izrada potrebne radioničke i tehničke dokumentacije
 - sve transporte izvan gradilišta
 - sve horizontalne i vertikalne transporte unutar gradilišta do mjesta ugradbe  
 - troškove skladištenja
 - sav potreban rad i materijal bilo pomoćni ili osnovni
 - potrebne skele ili montažne dizalice za montažu dizala
 - troškove svih potrebnih energenata (struja, voda, plin i sl.)
 - svi vezani posredni i neposredni troškovi (doprinosi, porezi, prirezi, takse i sl.) 
 - troškovi osiguranja i čuvanja materijala, opreme i izvedenih radova do primopredaje
 - čišćenje radnog prostora nakon završetka svake faze rada te prijenos otpadnog materijala na gradsku deponiju
 - svi troškovi vezani za primjenu mjera zaštite na radu 
</t>
  </si>
  <si>
    <t>Materijali
Pod tim se podrazumijeva sama cijena materijala to jest dobavna cijena i to glavnih i pomoćnih materijala, tako i veznog materijala i ostalo. U tu cijenu potrebno je uključiti cijenu prijevoza bez obzira na vrstu prijevoznog sredstva, udaljenost sa svim potrebnim utovarima, istovarima i prenosom do skladišta te prenosa do mjesta ugradbe. Nadalje uključiti cijenu čuvanja, zaštite i skladištenja materijala do ugradnje. 
Rad
U kalkulaciji rada treba uključiti sav potreban rad, kako glavni tako i pomoćni, te sav vanjski i unutarnji prijenos bilo ručni bilo pomoću strojeva. Skele ili dizalica za montažu opreme u bez obzira na visinu, ulaze u jediničnu cijenu dotične stavke  troškovnika.
Izmjere 
Ukoliko u pojedinoj stavci troškovnika nije dat način obračuna radova, isti se obračunava prema važećim građevinskim normama u upotrebi u Republici Hrvatskoj. Kod paušala izvođač mora sam procijeniti vrijednost pojedinih stavaka koje se obračuna vaju u paušalu, te isti izvesti bez prava na dodatne iznose za te stavke. Ukoliko je u troškovniku nešto nejasno treba tražiti dodatna pojašnjenja od glavnog projektanta prije davanja ponude, jer se kasniji prigovori neće uzeti u obzir, kao niti priznati bilo kakvi dodatni troškovi.</t>
  </si>
  <si>
    <t xml:space="preserve">Radovi sa pripadajućom opremom se smatraju završenim i predanim investitoru tek nakon izvršenog tehničkog pregleda i potpisanog adekvatnog zapisnika u tom smislu.
Ukoliko je u troškovniku nešto nejasno treba tražiti dodatna pojašnjenja od glavnog projektanta prije davanja ponude, jer se kasniji prigovori neće uzeti u obzir, kao niti priznati bilo kakvi dodatni troškovi.
Radovi sa pripadajućom opremom se smatraju završenim i predanim investitoru tek nakon izvršenog tehničkog pregleda i potpisanog adekvatnog zapisnika u tom smislu.
</t>
  </si>
  <si>
    <t xml:space="preserve">Svi ponuditelji prije davanja ponude moraju obići mjesto rada, te sagledati mogućnost i način izvođenja radova.
Također svi ponuditelji prije davanja ponude detaljno proučiti tehničku dokumentaciju i izvršiti konzultacije sa glavnim projektantom u smislu pojašnjenja svih tehničkih detalja.
</t>
  </si>
  <si>
    <t>II.</t>
  </si>
  <si>
    <t>TROŠKOVNIK VERTIKALNOG TRANSPORTA</t>
  </si>
  <si>
    <t>D1 UKUPNO RADOVI VERTIKALNOG TRANSPORTA DIZALA D</t>
  </si>
  <si>
    <t>1.</t>
  </si>
  <si>
    <t xml:space="preserve">Izrada radioničko-tehničke dokumentacije dizala prema stvarnim izmjerama na građevini, prema ponuđenoj i ugovorenoj opremi i zatraženoj suglasnosti od glavnog projektanta i projektanta dizala u 4 mape : </t>
  </si>
  <si>
    <t>2.</t>
  </si>
  <si>
    <t xml:space="preserve">Izrada i dobava dijelova dizala prema glavnom projektu, ponudi, ugovoru i izmjerama na građevini i slijedećem opisu : </t>
  </si>
  <si>
    <t xml:space="preserve">
Vrsta dizala:  osobno prema HRN EN 81-20 ili jednakovrijedno
Vrsta pogona dizala:  sinkroni električni bezreduktorski motor s permanentnim magnetima, snage 5,7 kW ±5%, minimalno 180 uključivanja/sat
Tip dizala:  električno dizalo na užad bez posebne strojarnice
Nosivost dizala:  1000 kg / 13 osoba ±5%
Brzina vožnje:  min. 0,9 - max. 1,1 m/s, frekvencijska regulacija
Visina dizanja:  17,46 m ±3%
Broj postaja:  5
Broj ulaza:  5 – ulazi sa iste strane
Vrsta upravljanja:  mikroprocesorsko, simpleks – sabirno,
požarni režim rada
Signalizacija na glavnoj postaji:
 optički signal potvrde prijema poziva, digitalni optički pokazivač položaja kabine i strelice smjera daljnje vožnje, zvučni signal dolaska kabine u stanicu
Signalizacija na ostalim postajama:
 optički signal potvrde prijema poziva digitalni optički pokazivač položaja kabine i strelice smjera daljnje vožnje, zvučni signal dolaska kabine u stanicu
Signalizacija u kabini:
 optički signal potvrde prijema naredbe, digitalni optički pokazivač položaja kabine i strelice smjera daljnje vožnje, govorna najava postaja, govorna veza, zvučni signal preopterećenja kabine, zvučni signal “alarm”, dvosmjerna komunikacija sa spasilačkom službom (telealarm – GSM uređaj putem SIM kartice)
Instalacija:  za unutarnji/suhi prostor
Napon pogonskog el. motora:  3 x 400 / 230 V , 50 Hz
Napon upravljanja:  24 V
</t>
  </si>
  <si>
    <t xml:space="preserve">
Vozno okno: - izvedba  armiranobetonsko
- širina  1900 mm ±3%
- dubina  2000 mm ±3%
- dubina jame  1100 mm ±3%
- nadvišenje  3500 mm ±3%
Vrata voznog okna: - vrsta  dvokrilna automatska teleskopska
 - širina  1000 mm ±3%
 - visina  2100 mm ±3%
 - materijal  čelični lim
 - završna obrada  brušeni nehrđajući čelični lim
 - vatrootpornost  EI 60 prema HRN EN 81-58 ili jednakovrijedno
Kabina dizala: - širina  1400 mm ±3%
 - dubina  1600 mm ±3%
 - visina  2200 mm ±3%
 - izvedba  čelična konstrukcija
 - završna obrada - stranice:  brušeni nehrđajući čelični lim
- prednja stijena:  brušeni nehrđajući čelični lim
- stražnja stijena:  brušeni nehrđajući čelični lim
- strop:  brušeni nehrđajući čelični lim
- pod:  prema izboru Naručitelja
 - oprema  rukohvat, ogledalo, ventilator
 - rasvjeta  fluorescentna ili LED
 - nužna rasvjeta  iz nezavisnog izvora
 - okvir kabine  za ovjes 2:1, nosivost dizala 1000 kg ±5% i
brzinu vožnje 1,0 m/s
 - zahvatna naprava  s postupnim djelovanjem
</t>
  </si>
  <si>
    <t xml:space="preserve">
Vrata kabine: - vrsta  dvokrilna automatska teleskopska
 - širina  1000 mm ±3%
 - visina  2100 mm ±3%
 - materijal  čelični lim
 - završna obrada  brušeni nehrđajući čelični lim
 - osiguranje  svjetlosna zavjesa
Okvir kabine:  komplet za dizalo na užad
Ovjes kabine:  2 : 1
Protuuteg:  čelična konstrukcija s elementima za ispunu
Vodilice kabine:  svijetlo vučeni  “ T “  profil  T89/B
Vodilice protuutega:  “ HT “  profil HT60
Konzole i pribor za učvršćenje vodilica kabine i protuutega: specijalna izvedba za prihvat horizontalnih sila
Smještaj strojarnice dizala:  dizalo bez strojarnice
Smještaj pogonskog stroja:  na vodilici u vrhu voznog okna
Čelična užad:  6 užadi promjera 8 mm
Grupa upravljanja za simpleks – sabirno upravljanje, požarni režim rada
</t>
  </si>
  <si>
    <t>3.</t>
  </si>
  <si>
    <t xml:space="preserve">Montaža  i ugradnja dijelova dizala u funkcionalnu cjelinu prema glavnom i izvedbenom projektu na građevini     </t>
  </si>
  <si>
    <t>4.</t>
  </si>
  <si>
    <t xml:space="preserve">Tehničko ispitivanje ugrađenog dizala i predaja dizala sa kompletnom zakonima definiranom dokumentacijom korisniku.   </t>
  </si>
  <si>
    <t xml:space="preserve">UKUPNO RADOVI VERTIKALNOG TRANSPORTA DIZALA D </t>
  </si>
  <si>
    <t>SPRINKLER VENTILSKA STANICA</t>
  </si>
  <si>
    <t>Red. br.</t>
  </si>
  <si>
    <t>Opis:</t>
  </si>
  <si>
    <t>Dim:</t>
  </si>
  <si>
    <t>Jed.</t>
  </si>
  <si>
    <t>Kom</t>
  </si>
  <si>
    <t>Jed. cijena</t>
  </si>
  <si>
    <t>Ukupno  Kn:</t>
  </si>
  <si>
    <t>DN100</t>
  </si>
  <si>
    <t xml:space="preserve">Alarmno zvono za sprinkler stanicu s atestom VdS i hrvatskim atestom
kao proizvod:"MINIMAX"      </t>
  </si>
  <si>
    <t xml:space="preserve">Ispust u kanalizaciju s  ljevkom, plastičnom cijevi NO 40x1000, s dvije practico konzole s tiplima i vijcima
kao proizvod:"MINIMAX"       </t>
  </si>
  <si>
    <t>NO40</t>
  </si>
  <si>
    <t xml:space="preserve">Jockey pumpa, komplet s elektromotorom i postoljem, napajanje obrađeno u elektro dijelu  , tip  kao CR 5-13;  2,2 kW; n=2900 o/min.  Kao proizvod:" GRUNDFOS "  s VdS atestom i hrvatskim atestom.         </t>
  </si>
  <si>
    <t>Ormarić 500x500x150 mm s po dvije stabilne i slijepe spojke tip "B" 
(ø 75 mm) i s natpisom na vratima 
»PRIKLJUČAK VATROGASNOG
VOZILA NA SPRINKLER INSTALACIJU«</t>
  </si>
  <si>
    <t>EV-zasun NP 10, prirubnički,  s  mikrosklopkom za kontrolu otvorenosti,  i nosačem mikrosklopke, s VdS atestom i hrvatskim atestom , kao Minimax sljedećih dimenzija:</t>
  </si>
  <si>
    <t>DN150</t>
  </si>
  <si>
    <t>kpl.</t>
  </si>
  <si>
    <t>DN80</t>
  </si>
  <si>
    <t xml:space="preserve">Nepovratna klapna  NP16, prirubnička, sljedećih dimenzija:      
</t>
  </si>
  <si>
    <t xml:space="preserve">Hvatač nečistoće DN50, NP16, prirubnički, s hrvatskim atestom
 </t>
  </si>
  <si>
    <t>DN50</t>
  </si>
  <si>
    <t xml:space="preserve">Mjerač protoka MECON Turbo Lux s instrumentom,  prirubnički,  s atestom VdS i hrvatskim atestom     </t>
  </si>
  <si>
    <t>Ventil s plovkom, prirubnički,  s VdS atestom, K=1000,  kao "Minimax"</t>
  </si>
  <si>
    <t>Gumeni ravni kompenzator vibracija, prirubnički, NP16</t>
  </si>
  <si>
    <t xml:space="preserve">Kuglasti ventil  s  mikrosklopkom za kontrolu otvorenosti,  i nosačem mikrosklopke sljedećih dimenzija:
</t>
  </si>
  <si>
    <t>DN25</t>
  </si>
  <si>
    <t xml:space="preserve">Kuglasti ventil s kolčakom i dupl niplom 
</t>
  </si>
  <si>
    <t xml:space="preserve">Manometar ø 100  0–16 bar s troputnom slavinom
</t>
  </si>
  <si>
    <t xml:space="preserve">Manometar glicerinski  ø 100  0–16 bar s troputnom slavinom
</t>
  </si>
  <si>
    <t xml:space="preserve">Vakuummetar ø 100  r s troputnom slavinom
</t>
  </si>
  <si>
    <t>Ekspanziona posude , 10 bar, 8 litara, s priključkom 3/4" i kuglastim ventilom 3/4"</t>
  </si>
  <si>
    <t>Automatski odzračni lončić, DN20</t>
  </si>
  <si>
    <t>DN20</t>
  </si>
  <si>
    <t>Tlačna sklopka, 0-10 bar, komplet s manometrom i  troputnom slavinom, kao MINIMAX PMS-3, s VdS i hrvatskim atestom</t>
  </si>
  <si>
    <t>Cijevi, čelična, crna, šavna prema DIN 2458, ispitana prema DIN 1626, slijedećih dimenzija:</t>
  </si>
  <si>
    <t>DN50 (60,3x2,6)</t>
  </si>
  <si>
    <t>DN80 (88,9 x 2,9 mm)</t>
  </si>
  <si>
    <t>DN100 (114,3 x 3,2 mm)</t>
  </si>
  <si>
    <t>DN150 (168,3 x 4 mm)</t>
  </si>
  <si>
    <t>Čelični profil, slijedećih dimenzija:</t>
  </si>
  <si>
    <t>L profil 60x60x6 mm</t>
  </si>
  <si>
    <t>U profil 65</t>
  </si>
  <si>
    <t>Koljena s utorom, 90˚,  Typ 7050 LACK, crveno, sljedećih dimenzija:</t>
  </si>
  <si>
    <t xml:space="preserve">T komad s utorom, Typ 7460 LACK, crveni, sljedećih dimenzija:
</t>
  </si>
  <si>
    <t>"Kapa" za utorom za krajeve cjevovoda, Typ 7074DR LACK, crvena dimenzije DN80</t>
  </si>
  <si>
    <t>Victaulic spojka , kao MINIMAX, s VdS i hrvatskim atestom, slijedećih dimenzija:</t>
  </si>
  <si>
    <t>Victaulic spojka, REDUCIRANA , kao MINIMAX, s VdS i hrvatskim atestom, slijedećih dimenzija:</t>
  </si>
  <si>
    <t>DN150/DN100</t>
  </si>
  <si>
    <t>DN150/DN80</t>
  </si>
  <si>
    <t>Prirubnica s grlom, NP 16,, komplet sa, brtvom, vijcima, maticama, podloškama i krunastim podloškama, slijedećih dimenzija:</t>
  </si>
  <si>
    <t>DN125</t>
  </si>
  <si>
    <t>Koljeno 90º, pocinčano, slijedećih dimenzija:</t>
  </si>
  <si>
    <t>3/4"</t>
  </si>
  <si>
    <t>1"</t>
  </si>
  <si>
    <t>5/4"</t>
  </si>
  <si>
    <t xml:space="preserve">Holender poc., pocinčani, slijedećih dimenzija:  </t>
  </si>
  <si>
    <t>2"</t>
  </si>
  <si>
    <t>Dvostruka navojnica, slijedećih dimenzija:</t>
  </si>
  <si>
    <t>Konzola za pričvršćenje cjevovoda, komplet sa obujmicama, maticama i podloškama, čeličnim tiplima, za cijevi slijedećeg nazivnog promjera:</t>
  </si>
  <si>
    <t>NO20 (practico)</t>
  </si>
  <si>
    <t>NO25  (practico)</t>
  </si>
  <si>
    <t xml:space="preserve">NO 80 </t>
  </si>
  <si>
    <t xml:space="preserve">NO100  </t>
  </si>
  <si>
    <t>Konzola za pričvršćenje cjevovoda na profile, komplet sa obujmicama, maticama i podloškama,  za cijevi slijedećeg nazivnog promjera:</t>
  </si>
  <si>
    <t>NO150</t>
  </si>
  <si>
    <t>Redukcija, čelična crna, sljedećih dimenzija:</t>
  </si>
  <si>
    <t xml:space="preserve">DN150/DN100 ekscentrična </t>
  </si>
  <si>
    <t>Ploča protiv vrtloženja,    pocinčana                            dimenzije 600x600 mm</t>
  </si>
  <si>
    <t xml:space="preserve">Metalna ploča - pocinčani lim s pocinčanim nosačima , 
 za zatvaranje otvora sprinkler bazena , dimenzije cca 160 x 90 cm. 
Izmjera prema otvoru , kpl s tiplama , vijcima </t>
  </si>
  <si>
    <t xml:space="preserve">Pločica za uzemljenje dim. 40x80 sa rupama  f20 i f9 mm </t>
  </si>
  <si>
    <t>Ormarić s bravom za rezervne mlaznice, crvene boje s naljepnicom: "KLJUČ ZA MLAZNICE I REZERVNE MLAZNICE"</t>
  </si>
  <si>
    <t>Natpisna ploča ili naljepnica    "SPRINKLER VENTILSKA STANICA"</t>
  </si>
  <si>
    <t xml:space="preserve">Pločice sa brojem za  oznaku ventila
</t>
  </si>
  <si>
    <t>Strelice (naljepnice) s oznakom smjera strujanja na cjevovodima u sprinkler stanici</t>
  </si>
  <si>
    <t>Zidne upute plastificirane, za kompletnu protupožarnu sprinkler instalaciju</t>
  </si>
  <si>
    <t xml:space="preserve">Zidne upute za "MOKRU"sprinkler instalaciju i MOKRI sprinkler ventil PLASTIFICIRANE
</t>
  </si>
  <si>
    <t>Knjiga uputa za rukovanje i održavanje sprinkler instalacije</t>
  </si>
  <si>
    <t>Knjiga nadzora sprinkler instalacije</t>
  </si>
  <si>
    <t>Materijal za brtvljenje navojnih cijevnih spojeva (teflonska traka ili kudelja i laneno ulje)</t>
  </si>
  <si>
    <t>Temeljna i završna boja (RAL 3000)
uključujući, čišćenje i 
ličenje crnog cjevovoda</t>
  </si>
  <si>
    <t>Elektrode,sitni potrošni
i montažni materijal (plin i kisik)</t>
  </si>
  <si>
    <t>Transport navedene opreme do radilišta i transport preostalog materijala</t>
  </si>
  <si>
    <t>Montaža navedene opreme uključujući i čišćenje gradilišta nakon montaže</t>
  </si>
  <si>
    <t xml:space="preserve">Ispitivanje funkcionalnosti
instalacije bez aktiviranja
sprinkler mlaznica, uključujući i dobivanje atesta funkcionalnosti od ovlaštene ustanove
</t>
  </si>
  <si>
    <t>Primopredaja i puštanje u rad</t>
  </si>
  <si>
    <t>Obuka zaduženih osoba za rukovanje i održavanje sprinkler instalacije</t>
  </si>
  <si>
    <t>Prisutnost stručne osobe, inženjera, na koordinacijama na gradilištu, kao i priprema atestne dokumentacije za tehnički pregled</t>
  </si>
  <si>
    <t>Projekt izvedenog stanja, digitalno + 1 mapa</t>
  </si>
  <si>
    <t>Predviđeni prodori kroz grede i betonske ploče nisu dio ove specifikacije</t>
  </si>
  <si>
    <t>Predviđeno protupožarno brtvljenje nije dio ove specifikacije</t>
  </si>
  <si>
    <t xml:space="preserve">Predviđeni dovod vode i el. energije  do sprinkler stanica i odvod vode nije dio ove specifikacije, kao ni voda i el. energija za ispitivanje </t>
  </si>
  <si>
    <t>SPRINKLER VENTILSKA STANICA UKUPNO:</t>
  </si>
  <si>
    <t>B</t>
  </si>
  <si>
    <t>SPRINKLER STANICA - ELEKTRO DIO</t>
  </si>
  <si>
    <t>Dobava Sigma 8CP centrale, zajedno sa 2 baterije 7Ah</t>
  </si>
  <si>
    <t xml:space="preserve">Dobava kutije za čuvanje ključa (keyguarda) </t>
  </si>
  <si>
    <t>Dobava termostata, raspon temperatura od -30C do +30C, tip A2000</t>
  </si>
  <si>
    <t>Dobava detektora vode, tip kao Menvier 1450 + sonda 1450/S</t>
  </si>
  <si>
    <t>Dobava kontrolora nivoa vode kućište za 4 modula, zajedno sa nosačem za 3 sonde, te 3 sonde</t>
  </si>
  <si>
    <t>Dobava plastičnog kućišta sa 4 modula, sa prozirnom prednjom stranom, tip kao Makel 63104</t>
  </si>
  <si>
    <t>Dobava sklopke s ključem, tip kao Schneider XALK 174, zajedno sa 2 uvodnice</t>
  </si>
  <si>
    <t>Dobava i montaža kabela JB-Y(St)Y 2x2x0,8mm2 dijelom u metalne ili plastične kanale, a dijelom u kauflex cijevi, za povezivanje tlačnih sklopki, kontrolora otvorenosti, termostata, detektora pojave vode, te čuvara ključa sa sprinkler centralom</t>
  </si>
  <si>
    <t xml:space="preserve">Dobava i montaža kabela (sa izvođenjem završnih stopica) PPOO-Y 4x35m2 za napajanje sprinkler pumpe </t>
  </si>
  <si>
    <t xml:space="preserve">Dobava i montaža kabela (sa izvođenjem završnih stopica) PPOO-Y 4x2,5 m2 za napajanje jockey sprinkler pumpe </t>
  </si>
  <si>
    <t>Dobava i montaža kabela PP-Y 3x1,5mm za napajanje Sigma 8CP centrale, napajanje 3 sonde u preljevnom spremniku, te 5 sklopki s ključem sa motorima za testiranje kontrolora protoka</t>
  </si>
  <si>
    <t>Dobava i montaža Kauflex cijevi fi12 za montažu kabela iz stavke 7, od metalne kabelske police PK-100 kanalice do tlačnih sklopki i kontrolora otvorenosti</t>
  </si>
  <si>
    <t>Dobava i montaža Kauflex cijevi fi16 za napajački kabel od police NO100 do uvodnica jockey pumpe</t>
  </si>
  <si>
    <t>Dobava i montaža metalne kabelske police s poklopcem i montažnim i spojnim priborom PK-200</t>
  </si>
  <si>
    <t>Dobava i montaža metalne kabelske police s poklopcem i montažnim i spojnim priborom PK-100</t>
  </si>
  <si>
    <t>Dobava i plastične kanalice 25x25mm</t>
  </si>
  <si>
    <t>Dobava i montaža uvodnica za kontrolore otvorenosti, PG13,5 na Kauflex cijev fi12</t>
  </si>
  <si>
    <t>Dobava i montaža uvodnice za sprinkler pumpu, M63x1,5</t>
  </si>
  <si>
    <t xml:space="preserve">Dobava i montaža uvodnice za jockey pumpu, PG 25 </t>
  </si>
  <si>
    <t xml:space="preserve">FeZn traka (uključujući nosač br.9, spojeve FeZn trake međusobno i metalnim masama i premoštenje prirubničkih spojeva FeZn 20x3 trakom ili podložnim pločicama) </t>
  </si>
  <si>
    <t>Sitni montažni i potrošni materijal</t>
  </si>
  <si>
    <t>Montaža i spajanje opreme (stavke 1,-9, zatim spajanje jockey pumpe, kontrolora otvorenosti, 5 kontrolora protoka i 4 tlačne sklopke)</t>
  </si>
  <si>
    <t>Pripremno završni radovi s ispitivanjem, mjerenjem otpora Izolacije, otpora petlje (efikasnost zaštite) i isporukom protokola s rezultatima mjerenja.</t>
  </si>
  <si>
    <t>pauš</t>
  </si>
  <si>
    <t>Inicijalno puštanje u rad sa podešavanjem tlačnih sklopki, te provjeru funkcionalnosti svih elemenata sustava</t>
  </si>
  <si>
    <t>Obuka korisnika, te primopredaja sustava</t>
  </si>
  <si>
    <t>Atest funkcionalnosti</t>
  </si>
  <si>
    <t>SPRINKLERSTANICA - ELEKTRO DIO UKUPNO:</t>
  </si>
  <si>
    <t>C</t>
  </si>
  <si>
    <t>SPRINKLER INSTALACIJA - JAVNI PROSTORI (SUTERENI-PODRUMI)</t>
  </si>
  <si>
    <t xml:space="preserve">Sprinkler mlaznica, Tip WWH K-80 spray HORIZONTALNA, Ms, 1/2" x 68 , kao MINIMAX, s VdS i hrvatskim atestom  + 5 rezervnih    </t>
  </si>
  <si>
    <t>1/2"</t>
  </si>
  <si>
    <t>Sprinkler mlaznica MX3-SU, RTI&lt;50, K-80 spray stojeća, Ms, 1/2" x 68°C , kao MINIMAX, s VdS i hrvatskim atestom  + rezervne mlaznice</t>
  </si>
  <si>
    <t>Sprinkler mlaznica MX3-SP, RTI&lt;50, K-80 spray viseća, Ms, 1/2" x 68°C , kao MINIMAX, s VdS i hrvatskim atestom  + rezervne mlaznice</t>
  </si>
  <si>
    <t>Fleksibilno crijevo 1" inox armirano, za spoj visećih mlaznica u spuštenom stropu, dimenzije 1"-1/2", dužine L=1000 mm, s VdS ili UL ili LPCB atestom</t>
  </si>
  <si>
    <t>1"-1/2"</t>
  </si>
  <si>
    <t>Škare za učvršćenje fleksibilne cijevi za konstrukciju spuštenog stropa dužine do 1300 mm</t>
  </si>
  <si>
    <t>Rozeta, ukrasna, kromirana,  dvodjelna ( kao proizvod Minimax), podesiva prema spuštenom stropu za viseću mlaznicu</t>
  </si>
  <si>
    <t>Priključak za ispiranje cjevovoda ( kuglasti ventil 2" + čep 2"  )</t>
  </si>
  <si>
    <t>2 "</t>
  </si>
  <si>
    <t>Ključ za sprinkler mlaznice tip 21 (GEDORA)</t>
  </si>
  <si>
    <t>NO15</t>
  </si>
  <si>
    <t>Leptir slavina, NP16, NUT</t>
  </si>
  <si>
    <t>DN65</t>
  </si>
  <si>
    <t xml:space="preserve">DN50 </t>
  </si>
  <si>
    <t>Nepovratna klapna  NP16, NUT</t>
  </si>
  <si>
    <t>Sklop za probu kontrolora protoka s pumpom. Ispitna garnitura za probu kontrolora protoka  koja se sastoji od:
 - pumpa za ispitivanje kontrolora  protoka 200 W
 - armatura prije i poslije pumpe za ispitivanje kontrolora protoka 
   - cjevovod kontrolora protoka sa
  2 kuglasta ventila NO25 + 2  holenderi s brtvom
- sklopka s ključem i 2 m kabela PGP3x1,5 mm2</t>
  </si>
  <si>
    <t xml:space="preserve">Cijevi, čelična, pocinčana, šavna prema DIN 2458, ispitana prema DIN 1626, slijedećih dimenzija:
</t>
  </si>
  <si>
    <t>Čelični profil, slijedećih dimenzija:, L40x40x4</t>
  </si>
  <si>
    <t>Victaulic spojka, kao MINIMAX, s VdS i hrvatskim atestom</t>
  </si>
  <si>
    <t>DN32</t>
  </si>
  <si>
    <t>DN40</t>
  </si>
  <si>
    <t>Spojka reducirana,  za cijevi s utorom, Typ 7010 LACK, crvena</t>
  </si>
  <si>
    <t xml:space="preserve">Spojnica za ogranke, Typ  LACK, crvena, </t>
  </si>
  <si>
    <t>DN32 - 1/2"</t>
  </si>
  <si>
    <t>DN32 - 1"</t>
  </si>
  <si>
    <t>Spojnica za zidne mlaznice</t>
  </si>
  <si>
    <t>DN25 x 1/2''</t>
  </si>
  <si>
    <t>T komad s utorom, Typ 7460 LACK, crveni</t>
  </si>
  <si>
    <t>"Kapa" za utorom za krajeve cjevovoda sa navojnim priključkom za cijev DN50 za priključak ispiranja, Typ 7074DR LACK, crvena</t>
  </si>
  <si>
    <t>DN50x2"</t>
  </si>
  <si>
    <t>"Kapa" za utorom za krajeve cjevovoda, Typ 7074DR LACK, crvena</t>
  </si>
  <si>
    <t>Koljena s navojem,  pocinčano; Ž/Ž</t>
  </si>
  <si>
    <t>Pocinčano reducirano koljeno</t>
  </si>
  <si>
    <t>Dvostruka navojnica</t>
  </si>
  <si>
    <t>Pocinčani T komad:</t>
  </si>
  <si>
    <t>1''</t>
  </si>
  <si>
    <t>Pocinčani reducirani T komad:</t>
  </si>
  <si>
    <t>1"-1/2"-1"</t>
  </si>
  <si>
    <t>Kruškasti stremen za konzoliranje cjevovoda, kao MINIMAX, s VdS i hrvatskim atestom, komplet s pocinčanom šipkom, i čeličnim tiplom, za cijevi slijedećeg nazivnog promjera:</t>
  </si>
  <si>
    <t>Konzola s L profilom za pričvršćenje cjevovoda, komplet sa obujmicama, maticama i podloškama,  za cijevi slijedećeg nazivnog promjera:</t>
  </si>
  <si>
    <t xml:space="preserve">DN100 </t>
  </si>
  <si>
    <t>Materijal za brtvljenje navojnih cijevnih spojeva   ( PERMA BOND za sprinkler mlaznice, teflonska traka ili kudelja i laneno ulje)</t>
  </si>
  <si>
    <t>Elektrode,sitni potrošni i montažni materijal
(plin i kisik)</t>
  </si>
  <si>
    <t xml:space="preserve">Tlačna proba 15 bar kroz 24 sata:  (1.vertikala i 5 horizontalna razvoda) </t>
  </si>
  <si>
    <t>Ispiranje cijevne mreže</t>
  </si>
  <si>
    <t>Punjenje "mokre" cijevne mreže vodom</t>
  </si>
  <si>
    <t>Inicijalno ispitivanje cijevne mreže , na  ispitnom ventilu.</t>
  </si>
  <si>
    <t>CIJEVNA MREŽA UKUPNO:</t>
  </si>
  <si>
    <t>REKAPITULACIJA SPRINKLER INSTALCIJE</t>
  </si>
  <si>
    <t>SPRINKLER VENTILSKA STANICA - ELEKTRO DIO</t>
  </si>
  <si>
    <t>SPRINKLER CIJEVNA MREŽA</t>
  </si>
  <si>
    <t>SVEUKUPNO SPRINKLER INSTALCIJA /A+B+C/:</t>
  </si>
  <si>
    <t>jedinica
mjere</t>
  </si>
  <si>
    <t>ugovor.
količina</t>
  </si>
  <si>
    <t>jedinična
cijena</t>
  </si>
  <si>
    <t>ukupno
ugovoreno</t>
  </si>
  <si>
    <t>više
radnje</t>
  </si>
  <si>
    <t>više radnje
ukupno</t>
  </si>
  <si>
    <t>manje
radnje</t>
  </si>
  <si>
    <t>manje radnje
ukupno</t>
  </si>
  <si>
    <t xml:space="preserve"> - u sve stavke troškovnika uključiti dobavu opreme na gradilište, grube građevinske radove, te montažu, ožičenje i puštanje u rad</t>
  </si>
  <si>
    <t>Jednakovrijednost se dokazuje razlikovnim svjetlotehničkim izračunom i tabelarnim usporednim prikazom (po normi definirano, projektirano i zamjensko) Esr, uo, UGRL, Ra. Dokazi se prilažu prilikom predaje ponude.</t>
  </si>
  <si>
    <t>Dobava, montaža i spajanje nadgradne LED svjetiljke, čelično kućište, dimenzije 1200x200x68,5mm (±5%), polikarbonatni difuzor, s optikom protiv blještanja UGR&lt;19, snaga svjetiljke maksimalno 31W, svjetlosni tok svjetiljke minimalno 4300lm, snop distribucije svjetla 84° (±5°), korelirana temperatura nijanse bijelog svjetla 4000K, indeks uzvrata boje minimalno 80, zaštita IP44, IK03, električna klasa I, životni vijek svjetiljke minimalno 50.000 sati pri 80% svjetlosnog toka, rad u temperaturnom području -10°C do 40°C, težina svjetiljke maksimalno 3,80kg, svjetiljka treba imati ENEC certifikat i izjavu za potvdrđivanje CE znaka
Tip: _______________________________
Proizvođač: _________________________</t>
  </si>
  <si>
    <t>Dobava, montaža i spajanje ovjesne LED svjetiljke, čelično kućište, dimenzije 1200x200x68,5mm (±5%), polikarbonatni difuzor, s optikom protiv blještanja UGR&lt;19, snaga svjetiljke maksimalno 31W, svjetlosni tok svjetiljke minimalno 4300lm, snop distribucije svjetla 84° (±5°), korelirana temperatura nijanse bijelog svjetla 4000K, indeks uzvrata boje minimalno 80, zaštita IP20, IK03, električna klasa I, životni vijek svjetiljke minimalno 50.000 sati pri 80% svjetlosnog toka, rad u temperaturnom području -10°C do 40°C, težina svjetiljke maksimalno 3,80kg, svjetiljka treba imati ENEC certifikat i izjavu za potvdrđivanje CE znaka
Tip: _______________________________
Proizvođač: _________________________</t>
  </si>
  <si>
    <t>Dobava, montaža i spajanje ugradne LED svjetiljke, čelično kućište, dimenzije 1197x297x44mm (±5%), polikarbonatni difuzor, s optikom protiv blještanja UGR&lt;19, snaga svjetiljke maksimalno 31W, svjetlosni tok svjetiljke minimalno 4300lm, snop distribucije svjetla 84° (±5°), korelirana temperatura nijanse bijelog svjetla 4000K, indeks uzvrata boje minimalno 80, zaštita IP44, IK03, električna klasa II, životni vijek svjetiljke minimalno 50.000 sati pri 80% svjetlosnog toka, rad u temperaturnom području -10°C do 40°C, težina svjetiljke maksimalno 3,80kg, svjetiljka treba imati ENEC certifikat i izjavu za potvdrđivanje CE znaka
Tip: _______________________________
Proizvođač: _________________________</t>
  </si>
  <si>
    <t>Dobava, montaža i spajanje ugradne LED svjetiljke, čelično kućište, dimenzije 1197x297x44mm (±5%), polikarbonatni difuzor, s optikom protiv blještanja UGR&lt;19, snaga svjetiljke maksimalno 22W, svjetlosni tok svjetiljke minimalno 3100lm, snop distribucije svjetla 84° (±5°), korelirana temperatura nijanse bijelog svjetla 4000K, indeks uzvrata boje minimalno 80, zaštita IP44, IK03, električna klasa II, životni vijek svjetiljke minimalno 50.000 sati pri 80% svjetlosnog toka, rad u temperaturnom području -10°C do 40°C, težina svjetiljke maksimalno 3,80kg, svjetiljka treba imati ENEC certifikat i izjavu za potvdrđivanje CE znaka
Tip: _______________________________
Proizvođač: _________________________</t>
  </si>
  <si>
    <t>Dobava, montaža i spajanje nadgradne LED svjetiljke, dimenzije 1160x187x47mm (±5%),  čelično kućište, prizmatični polikarbonatni difuzor s optikom protiv blještanja UGR&lt;19,  snaga svjetiljke maksimalno 52W, svjetlosni tok svjetiljke minimalno 6000lm,  indeks uzvrata boje minimalno 80, korelirana temperatura nijanse bijelog svjetla 4000K, zaštita IP20, IK07, električna klasa I, životni vijek svjetiljke minimalno 50.000 sati pri 80% svjetlosnog toka, SDCM3, težina svjetiljke maksimalno 3,2kg
Tip: _______________________________
Proizvođač: _________________________</t>
  </si>
  <si>
    <t>Dobava, montaža i spajanje ovjesne LED svjetiljke, dimenzije 1160x187x47mm (±5%),  čelično kućište, prizmatični polikarbonatni difuzor s optikom protiv blještanja UGR&lt;19,  snaga svjetiljke maksimalno 52W, svjetlosni tok svjetiljke minimalno 6000lm,  indeks uzvrata boje minimalno 80, korelirana temperatura nijanse bijelog svjetla 4000K, zaštita IP20, IK07, električna klasa I, životni vijek svjetiljke minimalno 50.000 sati pri 80% svjetlosnog toka, SDCM3, težina svjetiljke maksimalno 3,2kg
Tip: _______________________________
Proizvođač: _________________________</t>
  </si>
  <si>
    <t>Dobava, montaža i spajanje nadgradne LED svjetiljke,  dimenzije 597x597x44mm (±5%),  čelično kućište, polikarbonatni difuzor, snaga svjetiljke maksimalno 22W, svjetlosni tok svjetiljke minimalno 3100lm,  snop distribucije svjetla 100° (±5°), korelirana temperatura nijanse bijelog svjetla 4000K, indeks uzvrata boje minimalno 80, zaštita IP20, IK03, električna klasa I, životni vijek svjetiljke minimalno 50.000 sati pri 80% svjetlosnog toka,  rad u temperaturnom području -10°C do 40°C, SDCM≤3, težina svjetiljke maksimalno 3,60kg, svjetiljka treba imati ENEC certifikat i izjavu za potvdrđivanje CE znaka
Tip: _______________________________
Proizvođač: _________________________</t>
  </si>
  <si>
    <t>Dobava, montaža i spajanje nadgradne/zidne LED svjetiljke, polikarbonatni kućište i difuzor,  promjera Ø390mm (±5%), snaga svjetiljke maksimalno 32W, svjetlosni tok svjetiljke minimalno 3550lm,  indeks uzvrata boje minimalno 80, korelirana temperatura nijanse bijelog svjetla 4000K, zaštita IP65, IK10, električna klasa II, životni vijek svjetiljke minimalno 50.000 sati pri 80% svjetlosnog toka, rad u temperaturnom području -20°C do 40°C,, težina svjetiljke maksimalno 1,89kg, svjetiljka treba imati ENEC certifikat i izjavu za potvdrđivanje CE znaka
Tip: _______________________________
Proizvođač: _________________________</t>
  </si>
  <si>
    <t>Dobava, montaža i spajanje nadgradne LED svjetiljke, aluminijsko kućište, PMMA difuzor, promjera Ø222mm (±5%), snaga svjetiljke maksimalno 21W, svjetlosni tok svjetiljke minimalno 2100lm,  snop distribucije svjetla 90° (±5°), korelirana temperatura nijanse bijelog svjetla 4000K, indeks uzvrata boje minimalno 80, zaštita IP44, IK02, električna klasa II, životni vijek svjetiljke minimalno 50.000 sati pri 70% svjetlosnog toka, težina svjetiljke maksimalno 1,08kg, svjetiljka treba imati ENEC certifikat i izjavu za potvdrđivanje CE znaka
Tip: _______________________________
Proizvođač: _________________________</t>
  </si>
  <si>
    <t>Dobava, montaža i spajanje zidne LED svjetiljke, aluminijsko kućište, stakleni difuzor s optikom protiv blještanja UGR&lt;19, promjera Ø144mm (±5%), visine 231mm (±5%), snaga svjetiljke maksimalno 39W, svjetlosni tok svjetiljke minimalno 2530lm, korelirana temperatura nijanse bijelog svjetla 4000K, indeks uzvrata boje minimalno 80, zaštita IP66, IK07, električna klasa I, životni vijek svjetiljke minimalno 50.000 sati pri 80% svjetlosnog toka,  težina svjetiljke maksimalno 2,60kg
Tip: _______________________________
Proizvođač: _________________________</t>
  </si>
  <si>
    <t>Dobava, montaža i spajanje LED reflektora, aluminijsko kućište, stakleni difuzor, promjera Ø234mm (±5%), visine 425mm (±5%), snaga svjetiljke maksimalno 97W, svjetlosni tok svjetiljke minimalno 9800lm, korelirana temperatura nijanse bijelog svjetla 4000K, indeks uzvrata boje minimalno 80, zaštita IP66, IK09, električna klasa I, životni vijek svjetiljke minimalno 50.000 sati pri 80% svjetlosnog toka,  težina svjetiljke maksimalno 4.83kg
Tip: _______________________________
Proizvođač: _________________________</t>
  </si>
  <si>
    <t>Dobava, montaža i spajanje ugradne LED svjetiljke, aluminijsko kućište, polikarbonatni difuzor,  promjera Ø95mm (±5%), snaga svjetiljke maksimalno 15W, svjetlosni tok svjetiljke minimalno 1200lm, snop distribucije svjetla 36° (±5°), korelirana temperatura nijanse bijelog svjetla 4000K, indeks uzvrata boje minimalno 80, zaštita IP65, IK02, električna klasa II, životni vijek svjetiljke minimalno 50.000 sati pri 0% svjetlosnog toka, svjetiljke maksimalno 0,52kg, svjetiljka treba imati izjavu za potvdrđivanje CE znaka
Tip: _______________________________
Proizvođač: _________________________</t>
  </si>
  <si>
    <t>Dobava, montaža i spajanje ugradne sigurnosne svjetiljke, autonomija 3h, u pripravnom spoju, svjetlosni tok LED izvora minimalno 100lm, zaštita IP42, IK04, električna klasa II
Tip:               _______________________________
Proizvođač: _______________________________</t>
  </si>
  <si>
    <t>Dobava, montaža i spajanje nadgradne zidne sigurnosne svjetiljke, autonomija 3h, u trajnom spoju, svjetlosni tok LED izvora minimalno 100lm, zaštita IP42, IK04, električna klasa II, s naljepnicom piktogramom
Tip:               _______________________________
Proizvođač: _______________________________</t>
  </si>
  <si>
    <t>Dobava, montaža i spajanje nadgradne sigurnosne svjetiljke, autonomija 3h, u pripravnom spoju, svjetlosni tok LED izvora minimalno 100lm, zaštita IP65, IK04, električna klasa II
Tip:               _______________________________
Proizvođač: _______________________________</t>
  </si>
  <si>
    <t>Dobava, montaža i spajanje nadgradne sigurnosne svjetiljke, autonomija 3h, u pripravnom spoju, svjetlosni tok LED izvora minimalno 100lm, zaštita IP42, IK04, električna klasa II
Tip:               _______________________________
Proizvođač: _______________________________</t>
  </si>
  <si>
    <t>Dobava, montaža i spajanje nadgradne sigurnosne svjetiljke, autonomija 3h, u pripravnom spoju, svjetlosni tok LED izvora minimalno 200lm, zaštita IP42, IK04, električna klasa II
Tip:               _______________________________
Proizvođač: _______________________________</t>
  </si>
  <si>
    <t>UKUPNO I.:</t>
  </si>
  <si>
    <t>ELEKTROINSTALACIJE</t>
  </si>
  <si>
    <t>Demontaža postojeće električne instalacije</t>
  </si>
  <si>
    <t>Pregled postojeće električne instalacije prije demontaže, detekcija strujnih krugova rasvjete , priključnica jake i slabe struje, detekcija razdjelnih ormara, ...</t>
  </si>
  <si>
    <t>Demontaža postojeće električne instalacije i opreme  i  skladištenje do ponovne montaže nakon izvedenih građevinskih radova i odvoz na uređenu deponiju i/ili predaja investitoru i potvrda o predaji</t>
  </si>
  <si>
    <t>Demontaža postojećih elemenata:</t>
  </si>
  <si>
    <t>priključnice 230V i/ili 400V</t>
  </si>
  <si>
    <t>priključnice RJ45 i/ili 2xRJ45</t>
  </si>
  <si>
    <t>rasvjetna tijela</t>
  </si>
  <si>
    <t>sklopke, tipkala, ….</t>
  </si>
  <si>
    <t>elementi teh. Zaštite</t>
  </si>
  <si>
    <t xml:space="preserve">kabelske police, pvc kanali i dr. </t>
  </si>
  <si>
    <t>ostali elementi el. Instalacija</t>
  </si>
  <si>
    <t>Pažljivo odspajanje strujnih krugova sa postojećeg ugradbenog razdjlnika objekta oznake +GRO prema nacrtu cca. 35 strujnih krugova i demontaža te vraćanje na istu poziciju nakon izvedenih građevinskih radova, te spajanje nove kabelske instalacije</t>
  </si>
  <si>
    <t>Pažljivo odspajanje strujnih krugova sa postojećeg ugradbenog razdjlnika objekta oznake +RO-Po-6 prema nacrtu cca. 20 strujnih krugova i demontaža te vraćanje na istu poziciju nakon izvedenih građevinskih radova, te spajanje nove kabelske instalacije</t>
  </si>
  <si>
    <t>Pažljivo odspajanje strujnih krugova sa postojećeg ugradbenog razdjlnika objekta oznake +RPV prema nacrtu cca. 20 strujnih krugova i demontaža te vraćanje na istu poziciju nakon izvedenih građevinskih radova, te spajanje nove kabelske instalacije</t>
  </si>
  <si>
    <t>Pažljivo odspajanje strujnih krugova sa postojećeg ugradbenog razdjlnika objekta oznake +RO-Po-5 prema nacrtu cca. 20 strujnih krugova i demontaža te vraćanje na istu poziciju nakon izvedenih građevinskih radova, te spajanje nove kabelske instalacije</t>
  </si>
  <si>
    <t>Pažljivo odspajanje strujnih krugova sa postojećeg ugradbenog razdjlnika objekta oznake +RO-Po prema nacrtu cca. 25 strujnih krugova i demontaža te vraćanje na istu poziciju nakon izvedenih građevinskih radova, te spajanje nove kabelske instalacije</t>
  </si>
  <si>
    <t>Pažljivo odspajanje strujnih krugova sa postojećeg ugradbenog razdjlnika objekta oznake +RO-2 prema nacrtu cca. 20 strujnih krugova i demontaža te vraćanje na istu poziciju nakon izvedenih građevinskih radova, te spajanje nove kabelske instalacije</t>
  </si>
  <si>
    <t>Pažljivo odspajanje strujnih krugova sa postojećeg ugradbenog razdjlnika objekta oznake +RO-1 prema nacrtu cca. 20 strujnih krugova i demontaža te vraćanje na istu poziciju nakon izvedenih građevinskih radova, te spajanje nove kabelske instalacije</t>
  </si>
  <si>
    <t>Pažljivo odspajanje strujnih krugova sa postojećeg ugradbenog razdjlnika objekta oznake +RO-0 prema nacrtu cca. 20 strujnih krugova i demontaža te vraćanje na istu poziciju nakon izvedenih građevinskih radova, te spajanje nove kabelske instalacije</t>
  </si>
  <si>
    <t>Pažljivo odspajanje strujnih krugova sa postojećeg ugradbenog razdjlnika objekta oznake +RO-Pr1 prema nacrtu cca. 20 strujnih krugova i demontaža te vraćanje na istu poziciju nakon izvedenih građevinskih radova, te spajanje nove kabelske instalacije</t>
  </si>
  <si>
    <t>Pažljivo odspajanje strujnih krugova sa postojećeg ugradbenog razdjlnika objekta oznake +RO-Priz prema nacrtu cca. 20 strujnih krugova i demontaža te vraćanje na istu poziciju nakon izvedenih građevinskih radova, te spajanje nove kabelske instalacije</t>
  </si>
  <si>
    <t>Pažljivo odspajanje strujnih krugova sa postojećeg ugradbenog razdjlnika objekta oznake +RO-Pr4 prema nacrtu cca. 15 strujnih krugova i demontaža te vraćanje na istu poziciju nakon izvedenih građevinskih radova, te spajanje nove kabelske instalacije</t>
  </si>
  <si>
    <t>Pažljivo odspajanje strujnih krugova sa postojećeg ugradbenog razdjlnika objekta oznake +RO-VP prema nacrtu cca. 35 strujnih krugova i demontaža te vraćanje na istu poziciju nakon izvedenih građevinskih radova, te spajanje nove kabelske instalacije</t>
  </si>
  <si>
    <t>Pažljivo odspajanje strujnih krugova sa postojećeg ugradbenog razdjlnika objekta oznake +RO-kat prema nacrtu cca. 25 strujnih krugova i demontaža te vraćanje na istu poziciju nakon izvedenih građevinskih radova, te spajanje nove kabelske instalacije</t>
  </si>
  <si>
    <t>Pažljivo odspajanje strujnih krugova sa postojećeg ugradbenog razdjlnika objekta oznake +RO-02-1 prema nacrtu cca. 25 strujnih krugova i demontaža te vraćanje na istu poziciju nakon izvedenih građevinskih radova, te spajanje nove kabelske instalacije</t>
  </si>
  <si>
    <t>Pažljivo odspajanje strujnih krugova sa postojećeg ugradbenog razdjlnika objekta oznake +R2-4 prema nacrtu cca. 25 strujnih krugova i demontaža te vraćanje na istu poziciju nakon izvedenih građevinskih radova, te spajanje nove kabelske instalacije</t>
  </si>
  <si>
    <t>Pažljivo odspajanje strujnih krugova sa postojećeg ugradbenog razdjlnika objekta oznake +R0-02-2 prema nacrtu cca. 20 strujnih krugova i demontaža te vraćanje na istu poziciju nakon izvedenih građevinskih radova, te spajanje nove kabelske instalacije</t>
  </si>
  <si>
    <t>Pažljivo odspajanje strujnih krugova sa postojećeg ugradbenog razdjlnika objekta oznake +R0-informatika prema nacrtu cca. 25 strujnih krugova i demontaža te vraćanje na istu poziciju nakon izvedenih građevinskih radova, te spajanje nove kabelske instalacije</t>
  </si>
  <si>
    <t>Pažljivo odspajanje strujnih krugova sa postojećeg ugradbenog razdjlnika objekta oznake +R0-02-3 prema nacrtu cca. 20 strujnih krugova i demontaža te vraćanje na istu poziciju nakon izvedenih građevinskih radova, te spajanje nove kabelske instalacije</t>
  </si>
  <si>
    <t>Pažljivo odspajanje strujnih krugova sa postojećeg  razdjlnika strukturnog kabliranja objekta oznake +Rsk-01 prema nacrtu i demontaža te vraćanje na istu poziciju nakon izvedenih građevinskih radova sa svom pripadajućom opremom, te spajanje nove kabelske instalacije</t>
  </si>
  <si>
    <t>Pažljivo odspajanje strujnih krugova sa postojećeg  razdjlnika strukturnog kabliranja objekta oznake +Rsk-02 prema nacrtu i demontaža te vraćanje na istu poziciju nakon izvedenih građevinskih radova sa svom pripadajućom opremom, te spajanje nove kabelske instalacije</t>
  </si>
  <si>
    <t>Pažljivo odspajanje strujnih krugova sa postojećeg  razdjlnika strukturnog kabliranja objekta oznake +Rsk-00 prema nacrtu i demontaža te vraćanje na istu poziciju nakon izvedenih građevinskih radova sa svom pripadajućom opremom, te spajanje nove kabelske instalacije</t>
  </si>
  <si>
    <t>Pažljivo odspajanje strujnih krugova sa postojećeg  razdjlnika strukturnog kabliranja objekta oznake +Rsk-10 prema nacrtu i demontaža te vraćanje na istu poziciju nakon izvedenih građevinskih radova sa svom pripadajućom opremom, te spajanje nove kabelske instalacije</t>
  </si>
  <si>
    <t>Pažljivo odspajanje strujnih krugova sa postojećeg  razdjlnika strukturnog kabliranja objekta oznake +Rsk-20 prema nacrtu i demontaža te vraćanje na istu poziciju nakon izvedenih građevinskih radova sa svom pripadajućom opremom, te spajanje nove kabelske instalacije</t>
  </si>
  <si>
    <t>Pažljivo odspajanje strujnih krugova sa postojećeg  razdjlnika strukturnog kabliranja objekta oznake +Rsk-21 prema nacrtu i demontaža te vraćanje na istu poziciju nakon izvedenih građevinskih radova sa svom pripadajućom opremom, te spajanje nove kabelske instalacije</t>
  </si>
  <si>
    <t>Pažljivo odspajanje strujnih krugova sa postojećeg  razdjlnika strukturnog kabliranja objekta oznake +Rsk-22 prema nacrtu i demontaža te vraćanje na istu poziciju nakon izvedenih građevinskih radova sa svom pripadajućom opremom, te spajanje nove kabelske instalacije</t>
  </si>
  <si>
    <t>Pažljivo odspajanje strujnih krugova sa postojećeg  razdjlnika strukturnog kabliranja objekta oznake +Rsk-informatika prema nacrtu i demontaža te vraćanje na istu poziciju nakon izvedenih građevinskih radova sa svom pripadajućom opremom, te spajanje nove kabelske instalacije</t>
  </si>
  <si>
    <t>Pažljivo odspajanje strujnih krugova sa postojećeg  telefonske centrale i demontaža te vraćanje na istu poziciju nakon izvedenih građevinskih radova sa svom pripadajućom opremom, te spajanje nove kabelske instalacije</t>
  </si>
  <si>
    <t>Demontaža telefonske centrale sa pripadajućom instalacijom te vraćanje na istu poziziju nakon izvedenih građevinskih radova i puštanje u rad</t>
  </si>
  <si>
    <t>Demontaža postojeće instalacije zaštite od udara munje Al žica</t>
  </si>
  <si>
    <t>položena na kosom krovu komplet sa nosačima</t>
  </si>
  <si>
    <t>položena na pročelju komplet sa nosačim</t>
  </si>
  <si>
    <t>Nova električna instalacija "jake" struje</t>
  </si>
  <si>
    <t>Spajanje novih strujnih krugova za potrebe napajanja lifta i šprinkler pumpe i druge opreme unutar postojećeg razdjlnika, +GRO, cca. 2 strujnih krugova</t>
  </si>
  <si>
    <t>Spajanje novih strujnih krugova za potrebe napajanja vatrodojavne centrale, vrata, invalidskog WC-a  i druge opreme unutar postojećeg razdjlnika, +RO-Po-5, cca. 3 strujnih krugova</t>
  </si>
  <si>
    <t>Spajanje novih strujnih krugova za potrebe napajanja  invalidskog WC-a  i druge opreme unutar postojećeg razdjlnika, +RO-Pr-5, cca. 1 strujnih krugova</t>
  </si>
  <si>
    <t>Spajanje novih strujnih krugova za potrebe napajanja vrata  i druge opreme unutar postojećeg razdjlnika, +RO-Pr-4, cca. 2 strujnih krugova</t>
  </si>
  <si>
    <t>Spajanje novih strujnih krugova za potrebe napajanja  invalidskog WC-a  i druge opreme unutar postojećeg razdjlnika, +RO-1.kat, cca. 1 strujnih krugova</t>
  </si>
  <si>
    <t>Spajanje novih strujnih krugova za potrebe napajanja vrata  i druge opreme unutar postojećeg razdjlnika prvog kata, cca. 2 strujnih krugova</t>
  </si>
  <si>
    <t>Spajanje novih strujnih krugova za potrebe napajanja  invalidskog WC-ae i druge opreme unutar postojećeg razdjlnika, +RO-02-01, cca. 1 strujnih krugova</t>
  </si>
  <si>
    <t>Spajanje novih strujnih krugova za potrebe napajanja  centrale za odimljavanje, vrata i druge opreme unutar postojećeg razdjlnika, +RO-02-02, cca. 3 strujnih krugova</t>
  </si>
  <si>
    <t>Dobava i ugradnja opreme unutar postojećeg razdjelnika +GRO:</t>
  </si>
  <si>
    <t>Niskonaponski kompaktni zaštitni prekidač, nazivne struje tijela prekidača 200A, nazivnog napona Ue=440V, tropolni 3P, fiksne izvedbe, nazivne granične prekidne moći Icu=25kA kod 415V AC, standard IEC 60947-2, sa termo-magnetskom zaštitnom jedinicom In=160A, podesiva Ir=(0.7-1.0) x In</t>
  </si>
  <si>
    <t>naponski okidač  MX 220-240V 50/60HZ,  208-277V 60HZ, za NSX/CVS prekidače</t>
  </si>
  <si>
    <t>tropolna osiguračka pruga 3P, sa direktnim ovjesom na sabirnice, za ugradnju visokoučinskih rastalnih osigurača tipa DIN NH000/NH00 do 160 A</t>
  </si>
  <si>
    <t>visokoučinski rastalni osigurači tipa DIN NH00, nazivne struje 160A</t>
  </si>
  <si>
    <t>visokoučinski rastalni osigurači tipa DIN NH00, nazivne struje 32A</t>
  </si>
  <si>
    <t>minijaturni automatski prekidač sa VISI-TRIP i VISI-SAFE funkcionalnošću, prekidne moći Icu=10kA kod 415V AC prema IEC/EN 60947-2, jednopolni 1P, 6A, C krivulje</t>
  </si>
  <si>
    <t>unutarnje ožićenje, redne stezaljke, sabirnice i dr. do pune funkcije sa izradom sheme izvedenog stanja</t>
  </si>
  <si>
    <t xml:space="preserve">
kpl</t>
  </si>
  <si>
    <t>Dobava i ugradnja opreme unutar postojećeg razdjelnika +RO-Po-5:</t>
  </si>
  <si>
    <t>minijaturni automatski prekidač sa VISI-TRIP i VISI-SAFE funkcionalnošću, prekidne moći Icu=10kA kod 415V AC prema IEC/EN 60947-2, jednopolni 1P, 16A, C krivulje</t>
  </si>
  <si>
    <t>Dobava i ugradnja opreme unutar postojećeg razdjelnika +RO-Pr-5:</t>
  </si>
  <si>
    <t>Dobava i ugradnja opreme unutar postojećeg razdjelnika +RO-Pr-4:</t>
  </si>
  <si>
    <t>Dobava i ugradnja opreme unutar postojećeg razdjelnika +RO-1.kat:</t>
  </si>
  <si>
    <t>Dobava i ugradnja opreme unutar postojećeg razdjelnika 1.kata:</t>
  </si>
  <si>
    <t>Dobava i ugradnja opreme unutar postojećeg razdjelnika +RO-02-01:</t>
  </si>
  <si>
    <t>Dobava i ugradnja opreme unutar postojećeg razdjelnika +RO-02-02:</t>
  </si>
  <si>
    <t>Niskonaponski kompaktni zaštitni prekidač, nazivne struje tijela prekidača 50A, nazivnog napona Ue=440V, tropolni 3P, fiksne izvedbe, nazivne granične prekidne moći Icu=25kA kod 415V AC, standard IEC 60947-2, sa termo-magnetskom zaštitnom jedinicom In=50A, podesiva Ir=(0.7-1.0) x In</t>
  </si>
  <si>
    <t>minijaturni automatski prekidač sa VISI-TRIP i VISI-SAFE funkcionalnošću, prekidne moći Icu=10kA kod 415V AC prema IEC/EN 60947-2, tropolni 3P, 6A, C krivulje</t>
  </si>
  <si>
    <t>signalna svjetiljka, metalne izvedbe promjera 22mm, s LED diodom radnog vijeka 100 000 sati, ZELENE boje za napon napajanja 230 VAC</t>
  </si>
  <si>
    <t>diferencijalna zaštitna sklopka, četveropolna 4P , nazivne struje 40A, osjetljivosti 30mA, tip AC</t>
  </si>
  <si>
    <t>minijaturni automatski prekidač sa VISI-TRIP i VISI-SAFE funkcionalnošću, prekidne moći Icu=10kA kod 415V AC prema IEC/EN 60947-2, tropolni 3P, 32A, C krivulje</t>
  </si>
  <si>
    <t>minijaturni automatski prekidač sa VISI-TRIP i VISI-SAFE funkcionalnošću, prekidne moći Icu=10kA kod 415V AC prema IEC/EN 60947-2, jednopolni 1P, 16A, B krivulje</t>
  </si>
  <si>
    <t>minijaturni automatski prekidač sa VISI-TRIP i VISI-SAFE funkcionalnošću, prekidne moći Icu=10kA kod 415V AC prema IEC/EN 60947-2, jednopolni 1P, 10A, B krivulje</t>
  </si>
  <si>
    <t>impulsni relej, dvopolni 2P, nazivne struje In=16A u kategoriji AC22, nazivnog napona Ue=250V, vrste kontakta 2NO, upravljački napon svitka 230-240V AC 50Hz,110V DC</t>
  </si>
  <si>
    <t xml:space="preserve">sva potrebna montažna i spojna oprema potrebna za ugradnju specificirane opreme u  ormare do njegove pune fukcionalnosti; sabirnice, igličaste sabirnice, redne stezaljke, sabirnice nule i zemlje, spojni vodovi, plastične kanalice, označavanje, funkcionalno ispitivanje prije isporuke, atesti, ispitni protokol, korisnička dokumentacija te ostali potrebni sitni spojni i montažni materijal i pribor do pune funkcionalnosti ormara. </t>
  </si>
  <si>
    <t>1x sklopka obična 10 A, 1p, podžbukna</t>
  </si>
  <si>
    <t>1x sklopka izmjenična 10 A podžbukna</t>
  </si>
  <si>
    <t>1x tipkalo instalacijsko, podžbukno</t>
  </si>
  <si>
    <t>Tipkalo za isklop napajanja u objektu, tip kao Jpr10, IP55, 230V, 1xNO</t>
  </si>
  <si>
    <t>1x Priključnica monofazna sa zaštitnim kontaktom sa okvirom za p/ž montažu</t>
  </si>
  <si>
    <t>2x Priključnica monofazna sa zaštitnim kontaktom u zajedničkom okviru za p/ž montažu</t>
  </si>
  <si>
    <t>Trofazna priključnica sa zaštitnim kontaktom - 400V/16A za podžbuknu montažu</t>
  </si>
  <si>
    <t>Razvodna kutija nadžbukna, IP54, s maksimalno 7 stezaljki do 5 x 2,5, komplet sa priborm za spajanje i uvodnicama</t>
  </si>
  <si>
    <t xml:space="preserve">1x Priključnica RJ45 za p/ž montažu
</t>
  </si>
  <si>
    <t xml:space="preserve">2x Priključnica RJ45 za p/ž montažu
</t>
  </si>
  <si>
    <t>Kabelska polica od pocinčanog lima nazivne širine 50mm i visine 60mm sa ovjesnim priborom, za montažu na zid i/ili strop</t>
  </si>
  <si>
    <t>Kabelska polica od pocinčanog lima nazivne širine 100mm i visine 60mm sa ovjesnim priborom, za montažu na zid i/ili strop</t>
  </si>
  <si>
    <t>Kabelska polica od pocinčanog lima nazivne širine 200mm i visine 60mm sa ovjesnim priborom, za montažu na zid i/ili strop</t>
  </si>
  <si>
    <t>Kabelska polica od pocinčanog lima nazivne širine 200mm i visine 60mm sa ovjesnim priborom, za montažu na zid i/ili strop za sigurnosne sustave E90</t>
  </si>
  <si>
    <t>cijev CS 16 mm</t>
  </si>
  <si>
    <t>cijev CS 23 mm</t>
  </si>
  <si>
    <t>Cijevi sa svim potrebnim priborom za ovjes i promjenu smjera PNT fi 13,5mm</t>
  </si>
  <si>
    <t>Dobava i polaganje kabela duž kabelskih polica, na OG obujmice, te uvlačenjem u instalacijske cijevi</t>
  </si>
  <si>
    <t>(N)HXHX E90 4x70+35mm2</t>
  </si>
  <si>
    <t>(N)HXHX E90 5x6,0mm2</t>
  </si>
  <si>
    <t xml:space="preserve"> NYM-J 3x1,5mm2</t>
  </si>
  <si>
    <t xml:space="preserve"> NYM-J 3x2,5mm2</t>
  </si>
  <si>
    <t xml:space="preserve"> NYM-J 4x1,5mm2</t>
  </si>
  <si>
    <t>NYM-J 5x2,5mm2</t>
  </si>
  <si>
    <t>NYM-J 5x4,0mm2</t>
  </si>
  <si>
    <t>Dobava i polaganje 4 paričnog U/FTP kabela Cat.6A (klasa E) R&amp;M, samogasivi, bez halogena (LSOH), usklađena tehnička specifikacija HRN EN</t>
  </si>
  <si>
    <t>P/F-Y 6mm2</t>
  </si>
  <si>
    <t>SOS sustav poziva iz invalidskog sanitarnog čvora</t>
  </si>
  <si>
    <t>potezno pozivni tipkalo uz školjku</t>
  </si>
  <si>
    <t>pozivno tipkalo uz ulazna vrata</t>
  </si>
  <si>
    <t>razrješno tipkalo  uz ulazna vrata</t>
  </si>
  <si>
    <t>jedinica za napajanje sa transformatorom</t>
  </si>
  <si>
    <t>jedinica sa zvučnim i svjetlosnim alarmom za montažu iznad ulaznih vrata</t>
  </si>
  <si>
    <t>kabelsko ožićenje sustava</t>
  </si>
  <si>
    <t>Odimljavanje stubišta</t>
  </si>
  <si>
    <t xml:space="preserve">Nabava, isporuka, ugradnja i spajanje Upravljačke centrale za odimljavanje
Tehničke karakteristike:
-napajanje:                                   230 V AC / 50...60 Hz,  
-izlazni napon/struja:                    24 V DC / 8A;   
-izlazna struja po ventilac grupi:   8A   
-broj ulaznih grupa(požarnih):      1  
-broj ventilac. grupa:                    1  
-rezervno napajanje:                    aku baterije 2x12VDC/7.2Ah;  
-autonomija:                                 72h u pripravnosti te 2xotvaranje i 1xzatvaranje;
-kućište:                                        čelićni lim, IP 54; 
-radna temperatura:                     -15 do +40 °C; 
-dimenzije(šxvxd):                        238 x 113 x 286 mm;
-masa:                                          7.5kg/ sa baterijama;
</t>
  </si>
  <si>
    <t xml:space="preserve">Nabava, isporuka, ugradnja i spajanje elektromotora s lančanim pogonom,  24 VDC, za prozore u sustavima upravljanja prozorima- odimljavanje
Tehničke karakteristike:
-napajanje:                                  24  VDC
-potrošnja:                                   1.4 A
-kućište:                                       aluminij, IP32 
-potisak zatvaranja/otvaranja      500 / 500 N
-duljina hoda:                               800mm
-kut otvaranja                               90 °
-brzina djelovanja normalno:       10mm / s @24 VDC
-brzina djelovanja u požaru:        14mm / s @24 VDC 
-radna temperatura:                    25 do +75 °C
-dimenzije:                                   661 x 51 x 41mm
-potisak u zaključanosti:               2000N;  
-duljina lanca:                              800mm;
Pogodan je za sve prozore, kompkatnog dizajna u kučištu od anodiziranog aluminija s ugrađenom prenaponskom zaštitom, s funkcijom laganog zatvaranja (smanjene brzine zatvaranja)
</t>
  </si>
  <si>
    <t xml:space="preserve">Nabava, isporuka, ugradnja i spajanje vretenastog elektromotora,  24 VDC/4A, za kupole i krovne prozore u sustavima upravljanja KUPOLAMA I KROVNIM prozorima- odimljavanje
Tehničke karakteristike:
-napajanje:                                  24  VDC
-potrošnja:                                   4 A
-kućište:                                       aluminij, IP54 
-potisak zatvaranja/otvaranja       1500N-3000N / 550N-300N
-duljina hoda:                               880mm-2000mm
-kut otvaranja                               160 °
-vrijeme otvaranja:                      60s  
-radna temperatura:                    -5 do +55 °C
-dimenzije:                                   661 x 51 x 41mm
-potisak u zaključanosti:               2000N;  
-duljina lanca:                              800mm;
Pogodan je za sve prozore, kompkatnog dizajna u kučištu od anodiziranog aluminija s ugrađenom prenaponskom zaštitom, s funkcijom laganog zatvaranja (smanjene brzine zatvaranja)
</t>
  </si>
  <si>
    <t xml:space="preserve">Nabava, isporuka, ugradnja i spajanje tipkala za odimljavanje, narančaste boje
Tehničke karakteristike:
- rasklopna snaga maks.:      100 mA 24 V DC; 
- kućište:                                aluminijski  tlačni lijev i stakleno okno koje se može
mijenjati u skladu s DIN 14655; 
- boja:                                     narančasta RAL2011; 
- tipka:                                    reset tipka za resetiranje alarma;
- LED  indikatori za:               alarm prozor, alarm uklj./iskl., Pogon OK, smetnja;
Ovo tipkalo predviđeno je za ručno aktiviranje alarma u slučaju požara. Svojom bitno većom zaštitom od vandalizma nudi jasne prednosti u kvaliteti i preporučuje se posebno za javne zgrade i ustanove.
</t>
  </si>
  <si>
    <t xml:space="preserve">Dobava i isporuka sa polaganjem telekomunikacijskog vatrootpornog kabela JE-H(st)H FE180 E30 4x2x8 mm 
</t>
  </si>
  <si>
    <t xml:space="preserve">Dobava i isporuka sa polaganjem napajačkog kabela NYM-J 3x2.5 mm² kabel
</t>
  </si>
  <si>
    <t xml:space="preserve">Isporuka, ugradnja, spajanje:  instalacijske cijevi fi16mm sa obujmicama i ostalim priborom  PNT 16 sa izradom proboja kroz zidove debljine 30cm
</t>
  </si>
  <si>
    <t>Montaža i spajanje opreme</t>
  </si>
  <si>
    <t>pauš.</t>
  </si>
  <si>
    <t>Sitni spojni i nespecificirani materijal i pribor</t>
  </si>
  <si>
    <t>Programiranje i puštanje u rad</t>
  </si>
  <si>
    <t>Izrada projekta izvedenog stanja uz izdavanje mišljenja ovlaštenog projektanta</t>
  </si>
  <si>
    <t>Izdavanje certifikata od strane ovlaštene ustanove</t>
  </si>
  <si>
    <t xml:space="preserve">Stručna pomoću periodu uhodavanja </t>
  </si>
  <si>
    <t>Električna instalacija strukturnog kabliranja</t>
  </si>
  <si>
    <t>perf. krov za uvod kabela 600×600</t>
  </si>
  <si>
    <t>Vent pl.600×600, 2 vent/term</t>
  </si>
  <si>
    <t>Sabirnica za uzemljenje</t>
  </si>
  <si>
    <t>Utična letva (7) 1U, 19"</t>
  </si>
  <si>
    <t xml:space="preserve">Vodilica kabela 1U </t>
  </si>
  <si>
    <t>Vijak M6×16, pak=50</t>
  </si>
  <si>
    <t>pak</t>
  </si>
  <si>
    <t>Matica M6, pak=50</t>
  </si>
  <si>
    <t>Montaža zidnog ormara s izradom uzemljenja svih dijelova na zajedničku sabirnicu</t>
  </si>
  <si>
    <t>Ugradnja i spajanje ventilatorskog krova s termostatom</t>
  </si>
  <si>
    <t>Priključak KO na razvodnu ploču i uzemljenje</t>
  </si>
  <si>
    <t xml:space="preserve">
komplet</t>
  </si>
  <si>
    <t>Dobava i ugradanja optičkog panela 19" 1U na izvlačenje za prihvat  12 x LC SM adaptera 
(1 kom za prihvat OPERATERA
1 kom za VEZU prema glavnom komunikacijskom ormaru)</t>
  </si>
  <si>
    <t>Dobava, ugradanja i spajanje SC SM duplex adapter sa keramičkim tijelom</t>
  </si>
  <si>
    <t xml:space="preserve">Dobava, ugradanja i spajanje PIGTAILI LC SM 9/125 dužine 1m </t>
  </si>
  <si>
    <t>Varenje niti sa zaštitnom cijevčicom</t>
  </si>
  <si>
    <t>Dobava i ugradnja kazete za varenje</t>
  </si>
  <si>
    <t>Dobava, ugradanja i spajanje prespojnog panela 1U, s 24 oklopljena modula  RJ45 Cat.6 za bezalatno spajanje, R&amp;M 813489</t>
  </si>
  <si>
    <t>Izrada Cat.6 spoja na panelu, uključivo shemiranje ormara i aranžiranje ormara</t>
  </si>
  <si>
    <t>Dobava module Real10 CAT6, 1 x RJ45 S/FTP R&amp;M</t>
  </si>
  <si>
    <t>Dobava i ugradanja  adaptera za R&amp;M modul</t>
  </si>
  <si>
    <t xml:space="preserve">Dobava i ugradnja  PATCH kabla Cat6/s 2-3 m  - sivi </t>
  </si>
  <si>
    <t>Dobava i ugradnja optičkog patch kabla SC/LC duplex SM 9/125 2m</t>
  </si>
  <si>
    <t>Dobava i polaganje  optičkog kabela A-DQ(ZN)B2Y (single mode) sa 12 niti, ojačanjem i zaštitom od glodavca</t>
  </si>
  <si>
    <t>Priprema postojećeg komunikacijskog ormara  za spajanje priključka strukturnog kabliranja etaže potkrovlja</t>
  </si>
  <si>
    <t>Električna instalacija zaštite od udara munje</t>
  </si>
  <si>
    <t>Gromobranski vodič na krovu i/ili pročelju
puna žica Al legura fi 8mm</t>
  </si>
  <si>
    <t>Krovni nosač gromobranskog vodiča u kompletu s brtvom i vijkom, primjeren za crijepne pokrove</t>
  </si>
  <si>
    <t>Nosač gromobranske trake na napročelju objekta, komplet sa elemntima za učvršćenje (tipla, ..)</t>
  </si>
  <si>
    <t>Gromobranski zemljospoj 
FeZn 30x4mm</t>
  </si>
  <si>
    <t>Temeljni uzemljivač
FeZn 40x4mm</t>
  </si>
  <si>
    <t>Rastavljiva mjerna spojnica sa umetkom za spoj Al žice i FeZn trake</t>
  </si>
  <si>
    <t>Nosač gromobranske trake za oluk namijenjen je za spajanje okruglog vodiča promjera od fi 8 -10mm i oluka</t>
  </si>
  <si>
    <t>Zidni mjerni ormarić sa oznakom mjernog spoja</t>
  </si>
  <si>
    <t>Zaštita trake zemljospoja od pocinčanog čelika dužine 1,5m komplet sa priborom za učvršćenje na pročelje objekta</t>
  </si>
  <si>
    <t>Štapna sonda, izrađena od vruće pocinčanog čelika, duljine 2000mm, zajedno s priključnom spajalicom za plosnati vodič.</t>
  </si>
  <si>
    <t>Štapna hvataljka sa sapojnicom za okrugli vodič promjera fi 8mm, duljine 1.5m, komplet sa pričvrsnim priborom</t>
  </si>
  <si>
    <t>Ostali sitni montažni pribor, spajanje metalnih masa ostalih uređaja cca. 25 kom i dr.</t>
  </si>
  <si>
    <t>UKUPNO II.:</t>
  </si>
  <si>
    <t>III.</t>
  </si>
  <si>
    <t>VATRODOJAVA</t>
  </si>
  <si>
    <t xml:space="preserve"> - u sve stavke uključiti dobavu, montažu i puštanje u rad, izrada prodora, ..</t>
  </si>
  <si>
    <t xml:space="preserve">Nabava, isporuka, ugradnja i programiranje vatrodojavne centrale (10 petlji) </t>
  </si>
  <si>
    <t>Nabava i ugradnja prednjeg operativnog LCD panela na hrvatskom jeziku</t>
  </si>
  <si>
    <t>Nabava i ugradnja modula analogne petlje, esserbus/esserbus-Plus</t>
  </si>
  <si>
    <t>Nabava i ugradnja Kućišta za baterije rezervnog napajanja (za do 2x12VDC/24Ah baterije)</t>
  </si>
  <si>
    <t>Nabava i ugradnja aku baterija rezervnog napajanja 12 VDC / 24Ah</t>
  </si>
  <si>
    <t>Nabava i ugradnja optičkog javljač požara sa integriranom sirenom</t>
  </si>
  <si>
    <t>Nabava i ugradnja optičkog javljač požara</t>
  </si>
  <si>
    <t>Nabava i ugradnja O2T javljač požara</t>
  </si>
  <si>
    <t>Nabava i ugradnja podnožja za javljače požara, standarno</t>
  </si>
  <si>
    <t>Nabava i ugradnja pločica za označavanje javljača požara</t>
  </si>
  <si>
    <t>Nabava i ugradnja elektroničkog modula javljača požara</t>
  </si>
  <si>
    <t>Nabava i ugradnja kučišta ručnog javljača požara sa staklom</t>
  </si>
  <si>
    <t>Nabava i ugradnja modula za sa 4 ulaza / 2 izlaza</t>
  </si>
  <si>
    <t>Nabava i ugradnja kučišta za smještaj izvršno nadzornih modula</t>
  </si>
  <si>
    <t>Nabava i ugradnja modula TAL 1 ulaz / 1 izlaz</t>
  </si>
  <si>
    <t>Nabava i ugradnja kučišta za TAL modul</t>
  </si>
  <si>
    <t>Nabava i ugradnja telefonskog dojavnika VDC</t>
  </si>
  <si>
    <t>Nabava i ugradnja paralelnog indikatora prorade, ESSER 781814</t>
  </si>
  <si>
    <t>Nabava i ugradnja adresabilne vatrodojavne sirene s bljeskalicom, nisko profilnim podnožjem, crvene</t>
  </si>
  <si>
    <t>Dobava, isporuka i ugradnja kabela JB-Y(St)Y 2x2x0,8 mm2</t>
  </si>
  <si>
    <t>Dobava, isporuka i ugradnja kabela (N)HXHX FE180/E90 3x2,5mm²</t>
  </si>
  <si>
    <t>Dobava, isporuka i ugradnja instalacijske  PNT cijevi fi 16mm s obujmicama i ostalim priborom,izradom proboja kroz zidove debljine 30cm</t>
  </si>
  <si>
    <t>Programiranje sustava i obuka djelatnika Investitora sa pismenim uputama za rad na hrvatskom jeziku</t>
  </si>
  <si>
    <t>Funkcionalno ispitivanje sustava i primopredaja Investitoru, sa ostvarenjem veze prema zaštitarskoj službi Invetitora</t>
  </si>
  <si>
    <t>Izrada projekta izvedenog stanja</t>
  </si>
  <si>
    <t>Sustav plinodetekcije</t>
  </si>
  <si>
    <t>Nabava i ugradnja Centrala za detekciju zemnog plina, 4-8 ulaza i 5 relejnih izlaza</t>
  </si>
  <si>
    <t>Nabava i ugradnja aku baterija rezervnog napajanja 12 VDC / 7Ah</t>
  </si>
  <si>
    <t xml:space="preserve">Nabava i ugradnja Detektor plina metan za detekciju zemnog plina, LPG 0-100%LEL, 4-20mA, Ex atest </t>
  </si>
  <si>
    <t>Nabava i ugradnja sirene za uzbunjivanje, s nisko profilnim podnožjem, crvena</t>
  </si>
  <si>
    <t>Nabava i ugradnja svijetlosnog signalizatora alarma-bljeskalice, s nisko profilnim podnožjem, amber</t>
  </si>
  <si>
    <t>Nabava i ugradnja fleksibilni kabel izoliran i oplašten PVC-om, s Cu opletom LiYCY 3x0.75</t>
  </si>
  <si>
    <t>UKUPNO III.:</t>
  </si>
  <si>
    <t>VODOVOD I ODVODNJA</t>
  </si>
  <si>
    <t>RASVJETA, ELEKTRO INSTALACIJE I VATRODOJAVA</t>
  </si>
  <si>
    <t>D</t>
  </si>
  <si>
    <t>SPRINKLER</t>
  </si>
  <si>
    <t>E</t>
  </si>
  <si>
    <t>VERTIKALNI TRANSPORT</t>
  </si>
  <si>
    <t xml:space="preserve">Betonska podloga hidroizolacije ispod temeljne ploče novih stepenica, debljine sloja 10 cm, lagano armirana, tip armature B500A, zaglađena sa tolerancijom visine ±1-2 cm, dobava i ugradnja betona, razred betona C 16/20, razred izloženosti X0. Uključivo izvođenje proširenja po obodu temeljne ploče i obodna oplata. Obračun po m2. </t>
  </si>
  <si>
    <t>OPIS STAVKE</t>
  </si>
  <si>
    <t>j.m.</t>
  </si>
  <si>
    <t>količina</t>
  </si>
  <si>
    <t>jed. cijena</t>
  </si>
  <si>
    <t>ukupna cijena</t>
  </si>
  <si>
    <t>PRIPREMNI RADOVI</t>
  </si>
  <si>
    <t>Provjera i snimanje položaja internih instalacija vodovoda i odvodnje, te evidentiranje zatečenog stanja za dio instalacionog razvoda koji nije bili moguće detektirati pri izradi dokumentacije zatečenog stanja, uključijući izradu nacrta instalacija.</t>
  </si>
  <si>
    <t>komplet</t>
  </si>
  <si>
    <t>Iskolčenje trase drenažnog razvoda i kontrolnih okana, geodetsko praćenje radova, te provjera kota priključaka i revizionih okana. Predviđena dužina razvoda iznosi cca 200 m'.</t>
  </si>
  <si>
    <t>PRIPREMNI RADOVI UKUPNO:</t>
  </si>
  <si>
    <t>VODOVOD</t>
  </si>
  <si>
    <t>Dobava i montaža PP-R 80 cijevi za etažni razvod sanitarne hladne i tople vode prema DIN 8077, DIN 8078, EN ISO 15874 Spajanje cijevi vrši se elektrovarenjem. Stavka obuhvaća sve potrebne spojnice, redukcije, T-komade te potrebni pričvrsni i zaštitno-izolacijski materijal.</t>
  </si>
  <si>
    <t>Cijevi hladne vode položene u zidnim usjecima i podu sa zaštitnom cijevi ili originalnom PE pjenastom izolacijom. Cijevi tople vode i cirkulacije tople vode izolirane originalnom PE pjenastom izolacijom.</t>
  </si>
  <si>
    <t>Alternativno se instalacija može izvesti od troslojnih aluminijsko-plastičnih (PE-Xb/Al/PE-HD) cijevi izrađenih sukladno HRN EN ISO 21003-2:2008 i HRN EN ISO 21003-3:2008, sa spajanjem ˝press˝ spojnicama ili od pocinčanih čeličnih cijevi spajanih fitinzima od tempera liva za radni pritisak od 10 bara sa odgovarajućim spojnicama i fazonskim komadima.</t>
  </si>
  <si>
    <t>Obračun se vrši po m' kompletno montirane cijevi u funkcionalnom stanju, sa izolacijom, transportom i svim pomoćnim monterskim materijalom te s građevinskom pripomoći i materijalom.</t>
  </si>
  <si>
    <t>f 20 mm (DN 25)</t>
  </si>
  <si>
    <t>f 15 mm (DN 20)</t>
  </si>
  <si>
    <t>Dobava i montaža mesinganih ventila na mreži. Uključen potreban spojni i montažni materijal.</t>
  </si>
  <si>
    <t>- ventil f 15 mm</t>
  </si>
  <si>
    <t>Rekonstrukcija priključaka privremeno deponirane sanitarne opreme nakon izvedbe konstuktivnog ojačanja zida. Predviđa se produljenje svakog izljevnog mjesta pocinčanom čeličnom cijevi mm sa navojem d 15 ili 20 mm, u dužini od cca 10 cm, ukljčučujući sav potrban spojni i brtveni materijal.</t>
  </si>
  <si>
    <t>- obračun po komadu priključka</t>
  </si>
  <si>
    <t xml:space="preserve">Ispitivanje instalacije vodovoda na probni pritisak od 10 bara. Ispitivanje vršiti uz prisustvo nadzornog inženjera i rezultate zapisnički utvrditi. </t>
  </si>
  <si>
    <t>5.</t>
  </si>
  <si>
    <t xml:space="preserve">Dezinfekcija i ispiranje vodovodne mreže, te ishođenje atesta o kvaliteti vode od nadležne ustanove. </t>
  </si>
  <si>
    <t>VODOVOD UKUPNO:</t>
  </si>
  <si>
    <t>ODVODNJA</t>
  </si>
  <si>
    <t>Dobava, prijenos i montaža zvučno optimiranih troslojnih polipropilenskih (PP-MD) odvodnih cijevi izrađenih sukladno HRN EN 1451-1:2000, SN4 (S16),za vertikalne i horizontalne razvode te priključke sanitarnih predmeta u podu i/ili zidu, s vodotijesnim natičnim spajanjem ,za zvučno poboljšani sistem odvodnje. Stavka uključuje potreban pričvrsni pribor i originalne obujmice s gumenim uloškom.</t>
  </si>
  <si>
    <t>Obračun se vrši po m' kompletno montirane cijevi zajedno sa spojnim i pomoćnim materijalom. Fazonski komadi obračunavaju se kao 1 m' cijevi.</t>
  </si>
  <si>
    <t>PP ø 40 mm</t>
  </si>
  <si>
    <t>PP ø 50 mm</t>
  </si>
  <si>
    <t>PP ø 110 mm</t>
  </si>
  <si>
    <t xml:space="preserve">2. </t>
  </si>
  <si>
    <t>Rekonstrukcija priključaka privremeno deponirane sanitarne opreme nakon izvedbe konstuktivnog ojačanja zida. Predviđa se produljenje svakog izljevnog mjesta PVC kanalizacionom cijevi d 40 ili 50 mm, u dužini od cca 10 cm, ukljčučujući sav potrban spojni i brtveni materijal.</t>
  </si>
  <si>
    <t>Obračun po komadu priključka</t>
  </si>
  <si>
    <t>Dobava i ugradnja slivnika za balkone i terase DN50/75 sa podešavajućim priključkom (horizontalno-vertikalno), protokom 0,80 l/s, prirubnicom za prihvat odgovarajućeg pribora za spoj sa hidroizolacijom, suhim zatvaračem zadaha otpornim na smrzavanje, nastavnim okvirom podesivim po visini 12 - 70 mm / 123 x 123 mm sa mogućnošću odvodnje procjedne vode sa hidroizolacije, uljevnom INOX rešetkom 115 x 115 mm nosivosti 300 kg. Proizvod tipa HL Hutterer&amp;Lechner HL80 ili jednakovrijedan. Prilikom spajanja na hidroizolaciju potrebno je upotrijebiti odgovarajući proizvod za spoj sa hidroizolacijom.</t>
  </si>
  <si>
    <t xml:space="preserve">Dobava, donos i montaža ventilacionih nastavaka sa kapom za jako provjetravanje. Obračun po komadu komplet ugrađene cijevi.
</t>
  </si>
  <si>
    <t>cijev ø  110 mm</t>
  </si>
  <si>
    <t xml:space="preserve"> kom</t>
  </si>
  <si>
    <t>6.</t>
  </si>
  <si>
    <t>Ispitivanje kanalizacione mreže i objekata na mreži na vodopnepropusnost i funkcionalnost. Ispitivanje izvršiti od strane ovlaštene tvrtke uz prisustvo nadzornog inženjera i rezultate zapisnički utvrditi, te ishoditi potvrde o ispravnosti kanalizacione mreže i objekata na mreži.</t>
  </si>
  <si>
    <t>ODVODNJA UKUPNO</t>
  </si>
  <si>
    <t>HIDRANTSKA MREŽA</t>
  </si>
  <si>
    <t>Radovi na rekonstrukciji i proširenju postojeće unutarnje hidrantske mreže. Obračun se vrši po m' izvedenih radova, odnosno po komadu kompletno montiranog uređaja spojenog na dovod sa svim pomoćnim, pričvrsnim i brtvenim materijalom te građevinskom pripomoći.</t>
  </si>
  <si>
    <t xml:space="preserve">Demontaža postojećih zidnih hidrantskih ormarića DN 50, tip HO-1, sa kompletnom opremom te deponiranje istih u osiguranom prostoru na objektu, radi izrade konstruktivnog ojačanja nosivih zidova. </t>
  </si>
  <si>
    <t>Demontiraju se hidrantski ormarići na vertikalama V1 i V2, u podrumu, prizemlju, 1. i 2. katu.</t>
  </si>
  <si>
    <t xml:space="preserve">Demontaža postojećih vertikala hidrantske mreže V1 i V2 radi izrade konstruktivnog ojačanja nosivih zidova. </t>
  </si>
  <si>
    <t>Demontiraju se cijevni razvodi izvedeni od čeličnih pocinčanih cijevi, od podruma do 2. kata.</t>
  </si>
  <si>
    <t>- vertikala d 80 mm</t>
  </si>
  <si>
    <t>- vertikala d 65 mm</t>
  </si>
  <si>
    <t>- vertikala d 50 mm</t>
  </si>
  <si>
    <t>Dobava i montiranje razvoda unutarnje hidrantske mreže od pocinčanih čeličnih cijevi i odgovarajućih spojnih komada, slobodno vođenog po konstrukciji nakon izvedbe konstruktivnog ojačanja pregradnih zidova.</t>
  </si>
  <si>
    <t xml:space="preserve">Predviđena je izvedba zamjenskih vertikala V1 i V2 od podruma do potkrovlja, te izvedba produženja hidrantskih vertikala V3, V4 i V5 od 2. kata do potkrovlja. </t>
  </si>
  <si>
    <t>Obračun se vrši po m' montirane, pričvršćene i ispitane instalacije.</t>
  </si>
  <si>
    <t>d 80 mm</t>
  </si>
  <si>
    <t>d 65 mm</t>
  </si>
  <si>
    <t>d 50 mm</t>
  </si>
  <si>
    <t>Dobava i montiranje razvoda za punjenje sprinkler bazen, od pocinčanih čeličnih cijevi i odgovarajućih spojnih komada, slobodno vođenog po konstrukciji. Po završenoj montaži vodove treba ispitati na tlak od 15 bara (15 kp/cm2).</t>
  </si>
  <si>
    <t>Montaža deponiranih (postojećih) zidnih požarnih hidranata DN 50, tip HO-1 (ormar sa punim vratima 500/500/140 mm i standardnom pripadajućom opremom - tlačna cijev ø52 x 15m sa spojnicama, ventil kutni Ms 2“ sa stabilnom spojnicom ø52, mlaznica ø52 sa zasunom).</t>
  </si>
  <si>
    <t>Dobava i montaža novih zidnih požarnih hidranata DN 50, tip HO-1 (ormar sa punim vratima 500/500/140 mm i standardnom pripadajućom opremom - tlačna cijev ø52 x 15m sa spojnicama, ventil kutni Ms 2“ sa stabilnom spojnicom ø52, mlaznica ø52 sa zasunom).</t>
  </si>
  <si>
    <t xml:space="preserve">Ispitivanje unutarnje hidrantske mreže te postavljenih hidranata i opreme, od strane ovlaštene ustanove, uključujući ishođenje potrebne atestene dokumentacije od strane ovlaštene ustanove. </t>
  </si>
  <si>
    <t>unutarnja hidrantska mreža (180 m')</t>
  </si>
  <si>
    <t>zidni hidrant HO-1 (kom 27)</t>
  </si>
  <si>
    <t>HIDRANTSKA MREŽA UKUPNO:</t>
  </si>
  <si>
    <t>DRENAŽA</t>
  </si>
  <si>
    <t xml:space="preserve">Predviđa se izvođenje drenažnog sustava uz dno temelja oko objekta radi sanacije kapilarne vlage u vanjskim obodnim zidovima objekta u kontaktu sa terenom. </t>
  </si>
  <si>
    <t>Zemljani radovi na iskopu i zatrpavanju prikazani su troškovnikom sklopu arhitektonskog projekta, vezani uz izradu hidroizolacije i zaštite hidroizolacije obodnih zidova.</t>
  </si>
  <si>
    <t xml:space="preserve">Grubo i fino planiranje rovova za polaganje drenažnih cijevi s točnošću ± 3 cm. </t>
  </si>
  <si>
    <t>Dobava i ugradnja podložnog betona C20/25, za postavu denažnih cijevi na pripremljenoj posteljici.</t>
  </si>
  <si>
    <t>beton d=10 cm</t>
  </si>
  <si>
    <t>Dobava, doprema i ugradnja drenažnih cijevi ø 200 mm. Cijevi se polažu u projektiranom padu na prethodno pripremljenu podlogu od mršavog betona, a nakon montiranja cijevi potrebno je izvršiti probijanje otvora u kontrolnim oknima te obradu spojeva cijevi i stijenke kontrolog okna. U stavku je uključen sav potreban spojni i montažni materijal.</t>
  </si>
  <si>
    <t>Obračun po m' izvedene drenaže.</t>
  </si>
  <si>
    <t xml:space="preserve">Nabava, doprema i ugradnja geotekstila od 200 g/m2 za oblaganje drenažnih cijevi. Obračun </t>
  </si>
  <si>
    <t>Nabava, doprema  i ugradnja tucanika ø 3-10 mm za izradu procjednog sloja iznad drenažne cijevi u sloju od 40 cm.</t>
  </si>
  <si>
    <t>Izrada armiranobetonskg kontrolnog okna betonom C30/37, u potrebnoj oplati, te spajanje na izvedenu instalaciju. Okna su svijetlog otvora 100/60 cm, sa stijenkama i dnom debljine 20 cm. Svijetla dubina okna iznosi do 3,5 m. Okno je potrebno opremiti penjalicama i lijevano željeznim poklopcem dimenzija 60/60 cm, nosivosti 150 kN (B 125 prema HRN EN 124). U stavku uključen sav potreban spojni, brtveni i montažni materijal.</t>
  </si>
  <si>
    <t>okno 100/60 cm, dubine do 3,5</t>
  </si>
  <si>
    <t>DRENAŽA UKUPNO:</t>
  </si>
  <si>
    <t>SANITARNA OPREMA</t>
  </si>
  <si>
    <t>NAPOMENA:</t>
  </si>
  <si>
    <t>Sve stavke iz ovog područja trebaju sadržavati kompletan sastav za upotrebu. Tipove sanitarnih i drugih uređaja kao i armatura odabire investitor ili arhitekt. Ovim troškovnikom su specificirane samo vrste uređaja i armatura, te kompletan rad i materijal na spajanju i montaži. Obavezno uračunati vraćanje u prvobitno stanje svih elemenata na kojima su izvršeni bilo kakvi radovi na koje su utjecali radovi na izvođenju sanitarija i pribora.  
Dobava i ugradnja sanitarne opreme i uređaja prema izboru projektanta unutarnjeg uređenja, prema tablici specificianoj u projektu arhitekture. Prije konačne nabave i ugradnje za sve se treba detaljno usuglasiti s projektantom. 
Tip i boju sanitarnih uređaja i pribora odabrati prema izboru investitora ili arhitekta.</t>
  </si>
  <si>
    <t>Demontaža sanitarnih uređaja i opreme u sanitarnim čvorovima i prostorima koji se kompletno obnavljaju u sklopu podruma, prizemlja, 1. i 2. kata te potkrovlja.</t>
  </si>
  <si>
    <t>U stavku uključiti utovar i prijevoz na deponiju, kao i troškove zbrinjavanja na deponiji.</t>
  </si>
  <si>
    <t>- WC školjka</t>
  </si>
  <si>
    <t>- vodokotlić sa kompletnom armaturom</t>
  </si>
  <si>
    <t>- umivaonik sa sifonom i kompletnom armaturom</t>
  </si>
  <si>
    <t>- kada sa sifonom, kompletnom armaturom, paravanom i nosačem pvc paravana, te obodnim ker.opločenjem</t>
  </si>
  <si>
    <t>- sudoper sa kompletnom armaturom</t>
  </si>
  <si>
    <t>- pisoar s kompletnom armaturom</t>
  </si>
  <si>
    <t>- električni grijač vode</t>
  </si>
  <si>
    <t xml:space="preserve">Demontaža sanitarnih uređaja i opreme u te deponiranje istih u osiguranom prostoru na objektu, radi izrade konstruktivnog ojačanja nosivih zidova. </t>
  </si>
  <si>
    <t>- jednoručnu stojeću mješalicu za toplu i hladnu vod, sa dva kutna mjedena kromirana ventila i dovodnim fleksibilnim armiranim cijevima;</t>
  </si>
  <si>
    <t>- priključnu garnitura od kromiranog mesinga, sa priključkom 5/4'', horizontalnim izlazom DN32, po visini podešavajućom potopnom cijevi i rozetom. Proizvod tipa HL Hutterer&amp;Lechner HL134.1C ili jednakovrijedan.</t>
  </si>
  <si>
    <t>- sifonski umetak za umivaonik sa priključkom DN32, protoka 0,6 l/s, visine vodenog stupca 50 mm, sa INOX poklopcem 120 x 166 mm, predviđeno za ugradnju u ugradbeno kućište HL4000.0. Proizvod tipa HL Hutterer&amp;Lechner HL4000.3 ili jednakovrijedan.</t>
  </si>
  <si>
    <t>Obračun po komadu kompletno montiranog umivaonika spojenog na dovod i odvod sa svim pomoćnim, pričvrsnim i brtvenim materijalom te građevinskom pripomoći.</t>
  </si>
  <si>
    <t>- umivaonik sa sifonom i mješalicom te kutnim ventilima</t>
  </si>
  <si>
    <t>- sudoper sa sifonom i mješalicom te kutnim ventilima</t>
  </si>
  <si>
    <t xml:space="preserve">Montaža prethodno demontiranih i deponiranih sanitarnih uređaja i opreme nakon izvedbe konstruktivnog ojačanja nosivih zidova. </t>
  </si>
  <si>
    <t>Dobava, prijenos i montaža kompletnog WC-a ,  koji se sastoji od:</t>
  </si>
  <si>
    <t>- konzolne keramičke WC školjke I klase, za 6 lit ispiranje, odignute od poda  6 cm;</t>
  </si>
  <si>
    <t>- montažnog instalacijskog elementa za WC školjku visine ugradnje 112 cm  s niskošumnim ugradbenim vodokotlićem izrađenim prema HRN EN 14055:2011. Tipka dvokoličinska plastična. Instalacijski element je samonosiv za ugradnju u suhomontažnu zidnu ili predzidnu konstrukciju obloženu gipskartonskim pločama, komplet s integriranim kutnim ventilom priključka vode ½", niskošumnim uljevnim ventilom, odvodnim koljenom d90/110 mm sa zvučno izoliranom ubujmicom, spojnim komadom za WC školjku s brtvenim manžetama i setom zvučne izolacije, vijcima za učvršćenje keramike i svim potrebnim priborom za ugradnju, uključivo daska s poklopcem bijele boje od kvalitetne plastike.</t>
  </si>
  <si>
    <t>komp</t>
  </si>
  <si>
    <t xml:space="preserve">Dobava, prijenos i ugradba keramičkog umivaonika veličine 500x360 mm, bijele boje, A klase, s kompletnom opremom koja uključuje: </t>
  </si>
  <si>
    <t xml:space="preserve">- jednoručnu stojeću mješalicu za toplu i hladnu vodu sa dva kutna mjedena kromirana ventila i dovodnim fleksibilnim armiranim cijevima; </t>
  </si>
  <si>
    <t>- priključnu garnituru od kromiranog mesinga, sa priključkom 5/4'', horizontalnim izlazom DN32, po visini podešavajućom potopnom cijevi i rozetom. Proizvod tipa HL Hutterer&amp;Lechner HL134.1C ili jednakovrijedan.</t>
  </si>
  <si>
    <t>Dobava i ugradnja pisoara iz bijele keramike, sa stražnjim odvodom i dovodom, proizvod uključuje ABS sifon i kromirane fitinge te Duofix Basic mont. element za pisoar komplet s ventilom. U stavku ulazi: dobava  i ugradnja pisoara i duofix elementa., svog pričvrsnog, brtvenog i spojnog materijala, te sav potreban rad. Prilikom ugradnje pridržavati se uputa proizvođača.</t>
  </si>
  <si>
    <t>7.</t>
  </si>
  <si>
    <t>Dobava  i ugradnja WC školjke prilagođene osobama s poteškoćama u kretanju iz bijele keramike. Sastoji se od: WC školjke,  bešumnog ugradbenog vodokotlića sa tipkom.</t>
  </si>
  <si>
    <t>U stavku ulazi: dobava  i ugradnja WC, svog pričvrsnog, brtvenog i spojnog materijala, te sav potreban rad. Prilikom ugradnje pridržavati se uputa proizvođača.</t>
  </si>
  <si>
    <t>8.</t>
  </si>
  <si>
    <t>Dobava  i ugradnja  umivaonika prilagođenog za osobe s poteškoćama u kretanju iz bijele keramike, uključujući izljevni ventil s pripadajućim sifonom, mehanizam za punjenje umivaonika i pripadajuća fiksna metalna konzola.</t>
  </si>
  <si>
    <t>- jednoručnu stojeću mješalicu za toplu i hladnu vodu, sa dva kutna mjedena kromirana ventila i dovodnim fleksibilnim armiranim cijevima;</t>
  </si>
  <si>
    <t xml:space="preserve">U stavku ulazi: dobava  i ugradnja umivaonika, svog pričvrsnog, brtvenog i spojnog materijala, te sav potreban rad.
Prilikom ugradnje pridržavati se uputa proizvođača. Obračun po komadu komplet ugrađenog umivaonika u funkcionalnom stanju sa svim potrebnim spojnim i brtvećim materijalom i radom.
</t>
  </si>
  <si>
    <t>9.</t>
  </si>
  <si>
    <t>Dobava i montaža, te spajanje na dovod i odvod, električnog akomulacionog grijača vode snage 2,5 kW, uključujući sav potreban spojni i montažni materijal.</t>
  </si>
  <si>
    <t xml:space="preserve">EGV 2,0 kW, 5 l, donja montaža </t>
  </si>
  <si>
    <t>SANITARNA OPREMA UKUPNO:</t>
  </si>
  <si>
    <t>UNUTARNJE INSTALACIJE ViK</t>
  </si>
  <si>
    <t>SANITARNA OPREMA I UREĐAJI</t>
  </si>
  <si>
    <t>Kontrolor protoka NUT</t>
  </si>
  <si>
    <t>Koljena s utorom, 90˚,  Typ 7050 LACK, crveno</t>
  </si>
  <si>
    <t>Čelična blinda za krajeve cijevi Ø42 mm</t>
  </si>
  <si>
    <t>UVODNA NAPOMENA</t>
  </si>
  <si>
    <t>Sve jedinične cijene izražavaju se u kunama.</t>
  </si>
  <si>
    <t>Obaveza je Ponuđača kontrolirati formule u Excel formatu. Eventualne matematičke greške u Excel formatu Ponuđač je dužan ispraviti i označiti drugom bojom.</t>
  </si>
  <si>
    <t>Oznaka "jednakovrijedan" proizvod znači da eventualno zamjenski materijal mora u potpunosti odgovarati tehničkim svojstvima predloženog materijala ili sklopa.</t>
  </si>
  <si>
    <t>Tijekom građenja izvođač je za svaku izmjenu projekta dužan prethodno pribaviti suglasnost projektanta.</t>
  </si>
  <si>
    <t>Izvođač je dužan pridržavati se svih važećih zakona i propisa.</t>
  </si>
  <si>
    <t>Izvođač je kod izvedbe građevinskih i drugih radova (rušenja, pripremni, zemljani, konstrukterski, instalaterski, završni, te ugradnja građevnih proizvoda, postrojenja ili opreme) dužan pridržavati se i odredba:                                                                                                                                                                                                                                   
* Zakona o prostornom uređenju NN 153/13, 65/17, 114/18, 39/19, 98/19
* Zakona o gradnji NN 153/13 , 20/17, 39/19, 125/19</t>
  </si>
  <si>
    <t xml:space="preserve">Izvođač je prilikom uvođenja u posao dužan preuzeti parcelu, te obavijestiti nadležne službe o otvaranju gradilišta. Od tog trenutka pa do primopredaje zgrade izvođač je odgovoran za stvari i osobe koje se nalaze unutar gradilišta, obavezan je voditi građevinski dnevnik u kojem bilježi opis radnih procesa i građevinsku knjigu u  kojoj bilježi i dokumentira mjerenja, sve faze izvršenog posla prema stavkama troškovnika i projekta. Izvođač mora na gradilištu čuvati građevinsku dozvolu, glavni i izvedbeni projekt, te na traženje dati ih na uvid ovlaštenim inspekcijskiim službama.
</t>
  </si>
  <si>
    <t>SVI NACRTI, SHEME, TEHNIČKI OPIS I OVAJ TROŠKOVNIK S OPĆIM UVJETIMA I NAPOMENAMA ČINE CJELINU PROJEKTA.</t>
  </si>
  <si>
    <t>Ovi opći uvjeti su sastavni dio troškovnika i u svemu ih se treba pridržavati, osim ako u stavci troškovnika  to nije drugačije navedeno.</t>
  </si>
  <si>
    <t>Sve radove izvesti od materijala propisane kvalitete prema nacrtima, opisu, detaljima, pismenim i usmenim dogovorima, ali sve u okviru ponuđene jedinične cijene. Sve štete učinjene prigodom rada na vlasitim ili tuđim radovima i materijalima imaju se ukloniti na račun počinitelja.</t>
  </si>
  <si>
    <t>U cijeni stavke treba uzeti u obzir: dobavu, transport, uskladištenje i ugradbu materijala, kako osnovnog tako i pomoćnog te sve osnovne i pomoćne radnje i transporte na gradilištu, razne pomoćne konstrukcije - skele, radne podove (izradu, montažu i demontažu), sve mjere zaštite.</t>
  </si>
  <si>
    <t>U cijeni stavke treba ukalkulirati i sve troškove osiguranja uskladištenog materijala, sve do ugradbe ili primopredaje istog kao i ispitivanja materijala - ateste.</t>
  </si>
  <si>
    <t>Specifikacije (tekstualni dio) i grafički dio predstavljaju cjelinu i što je makar u jednom od njih naznačeno, obaveza je za izvoditelja. Sve eventualne nejasnoće treba izvođač riješiti sa naručiteljem prije davanja ponude jer se naknadni zahtjevi neće uvažavati. Prije izvođenja radova treba provjeriti kvalitetu materijala koji se ugrađuje od strane projektantskog nadzora i nadzornog inženjera i izvesti radove  uskladu s detaljima izvedbe i opisom iz troškovnika.</t>
  </si>
  <si>
    <t>Sva kontrola vrši se bez posebne naplate.</t>
  </si>
  <si>
    <t>Ukoliko izvođač ipak izvede radove na neodgovarajući način i od neodgovarajućih materijala, dužan je na svoj trošak izvesti iste od materijala tražene kvalitete i na opisan način, uz prethodno otklanjanje nekvalitetnih radova. Ukoliko prije početka izvođenja radova izvođač ustanovi da je došlo do promjene uvjeta za izvođenje radova, dužan je o tome upozoriti nadzornog inženjera i dogovorno riješiti i zapisnički ustanoviti kvalitetu izvođenja radova.</t>
  </si>
  <si>
    <t>Pri radu treba obavezno primjenjivati sve potrebne mjere zaštite na radu, naročito zaštite od požara. Ukoliko nadzorni inženjer uoči da se ovih pravila izvoditelj doslovce ne pridržava, može mu se zabraniti daljnji rad dok ga ne organizira u skladu s pravilima.</t>
  </si>
  <si>
    <t>Prilikom izvođenja radova, izvoditelj treba zaštititi sve susjedne plohe, dijelove konstrukcije i prethodno izvedene radove na prikladan način, a u skladu sa pravilima zaštite na radu, tako da ne dođe do oštećenja gore navedenoga. Troškove zaštite treba izvoditelj uračunati u jediničnu cijenu.</t>
  </si>
  <si>
    <t>Ukoliko ipak dođe do oštećenja prethodno izvedenih radova za koje je odgovoran izvoditelj ili njegov kooperant, dužan je iste o svom trošku dovesti u stanje prije oštećenja ili naručiti iste radove kod drugog izvoditelja na svoj teret. Popravak treba izvesti u primarno određenom roku ili dogovorno.</t>
  </si>
  <si>
    <t>Sav ugrađeni materijal treba odgovarati uvjetima iz opisa troškovnika i nacrta te odgovarajućim Hrvatskim normama ili jednkovrijednima te tehničkim uvjetima za izvođenje istih radova, a ukoliko se to posebno traži opisom i drugim propisima. Izvoditelj treba kvalitetu ugrađenih materijala i stručnosti radnika dokazati odgovarajućim atestima i uvjerenjima izdanim od strane za to ovlaštene organizacije.</t>
  </si>
  <si>
    <t>Po završetku izvedenih radova, ali i u toku radova ukoliko je nužno zbog usklađivanja s drugim izvoditeljima, izvoditelj radova je dužan počistiti radni prostor i susjedne prostore, plohe i prethodno izvedene radove koje je svojim radom zaprljao, ili iste radove dogovoriti sa drugim izvoditeljem a sve na svoj trošak uključivo s odvozom sveg otpadnog materijala ili opreme s gradilišta.</t>
  </si>
  <si>
    <t xml:space="preserve">Izvoditelj je također dužan ukloniti sve zaštitne i pomoćne konstrukcije u roku koji je predviđen za izvođenje radova i na svoj trošak. </t>
  </si>
  <si>
    <t>Sve radove izvoditelj treba izvesti u skladu sa opisima iz troškovnika, nacrtima i detaljima izvedbe, te važećim standardima i tehničkim uvjetima za odgovarajuću vrstu radova, a obračunati u skladu sa važećim građevinskim normama. Ukoliko građevinske norme ne postoje za istu vrstu radova, treba se služiti tehničkim uvjetima za izvođenje odgovarajućih radova.</t>
  </si>
  <si>
    <t>U slučaju nesuglasica između građevinskih normi i tehničkih uvjeta, važeći su uvjeti obračuna i rada iz građevinskih normi.</t>
  </si>
  <si>
    <t>U slučaju da izvoditelj predlaže druga projektantska rješenja, dužan je izraditi dokumentaciju (tekstualnu i grafičku) i dati je na odobrenje projektantskom nadzoru i nadzornom inženjeru, a uz suglasnost projektanta i investitora. Za sve specijalističke radove (montažna armiranobetonska konstrukcija, čelična konstrukcija, bravarija i alu bravarija) izvoditelj je dužan izraditi radioničke nacrte i predočiti ih projektantskom nadzoru, nadzornom inženjeru i investitoru radi ovjere prije početka radova. Istu dokumentaciju izradit će o svom trošku.</t>
  </si>
  <si>
    <t>Po završetku radova kvalitetu izvedenih radova treba izvoditelj ustanoviti zapisnički sa nadzornim inženjerom. Ukoliko se ustanovi da su radovi izvedeni nekvalitetno, izvoditelj je dužan iste ponovo izvesti u traženoj kvaliteti ili iste naručiti kod drugog izvoditelja, a sve u najkraćem dogovorenom roku i na svoj trošak.</t>
  </si>
  <si>
    <t>Osim navedenih općih uvjeta, za određene grupe radova vrijede posebne opće napomene kojih se zajedno sa ovim općim uvjetima treba pridržavati.</t>
  </si>
  <si>
    <t>Sve odredbe ovih uvjeta smatraju se sastavnim dijelom opisa svake pojedine stavke ovog troškovnika. Svaki ponuđač će podnijeti svoju ponudu na primjerku troškovnika u kojeg je izvođač dužan upisati svoju jediničnu cijenu za svaku vrstu radova, ukupnu cijenu i ukupnu cijenu u rekapitulaciji za cijeli zahvat u prostoru.</t>
  </si>
  <si>
    <t>Prije unošenja cijena ponuđač je dužan detaljno se upoznati sa projektnima i lokacijom objekta radi dobivanja potpunog uvida o veličini i vrsti radova.</t>
  </si>
  <si>
    <t>Grafički prikazi i tekstualni dio glavnog projekta te svi ostali prilozi tender dokumentacije zajedno s ovim troškovnikom čine cjelinu projekta. Izvođač je dužan proučiti sve navedene dijelove projekta prije davanja ponude!</t>
  </si>
  <si>
    <t>Nepoznavanje grafičkog i tekstualnog dijela projekta neće se prihvatiti kao razlog za povišenje jediničnih cijena, grešaka u izvedbi ili potraživanja vantroškovničkih radova i višeradova.</t>
  </si>
  <si>
    <t>Izvođač je dužan prije početka radova sprovesti sve pripremne radove da se izvođenje može nesmetano odvijati. U tu svrhu izvođač je dužan detaljno proučiti tehničku dokumentaciju, te izvršiti potrebne računske kontrole. Potrebno je proučiti sve tehnologije izvedbe pojedinih radova radi optimalne organizacije građenja, nabavke materijala, kalkulacije i sl.</t>
  </si>
  <si>
    <t>* Pripremni radovi kao građenje privremenih građevina i izvedba drugih radova radi organizacije i uređenja gradilišta, te omogućavanje primjene odgovarajuće tehnologije građenja, nisu predmet ovoga Troškovnika i obaveza su izvođača koja se posebno ne izkazuje.</t>
  </si>
  <si>
    <t>Izvođač je dužan prije početka radova izraditi privremene gradilišne instalacijske priključke (vodovod, odvodnja, električni priključak, trofazni, s pripadajućim pokretnim metalnim ormarićem, diferencijalnom zaštitom, osiguračima i utičnicama, postaviti tipsku zaštitnu ogradu oko gradilišta visine min. 2 m koju će po završetku radova demontirati i postaviti gradilišni pano dimenzija min.200x150cm, iz vodootporne šperploče debljine 20mm ili pocinčanog lima d=1,0mm te učvrstiti na metalnu konstrukciju ograde. Na pano postaviti samoljepivu vodootpornu foliju sa svim podacima propisanim zakonom (prema uputi nadzornog inženjera). Izvoditelj je dužan osigurati pristup gradilišti s javne prometnice kao i betonski plato s priključkom vode za čišćenje kamiona prije izlaska iz prostora gradilišta. Tijekom radova izvoditelj mora osigurati čišćenje gradilišta i građevine, te osigurati da ne dolazi do eventualnog onečišćenja javnog puta kojim se pristupa na gradilište te čišćenja objekta u toku izvođenja radova i završno čišćenje kompletnog objekta prije predaje investitoru.</t>
  </si>
  <si>
    <t>Izvođač i svi njegovi podizvođači dužni su svaki dio tehničke dokumentacije pregledati, te dati primjedbe na eventualne tehničke probleme koji bi mogli prouzročiti slabiju kvalitetu, postojanost ugrađenih elemenata ili druge štete. U protivnom biti će dužan ovakve štete sanirati o svom trošku. Naročitu pažnju kod toga treba posvetiti usuglašavanju građevinskih i instalaterskih nacrta. Ako Izvođač ustanovi razlike u mjerama, nedostatke ili pogreške u podlogama dužan je pravovremeno obavijestiti nadležnu osobu te zatražiti rješenja.</t>
  </si>
  <si>
    <t>Nakon uvođenja u posao, a prije izvedbe pojednih grupa radova ili stavki iz određene grupe radova, Izvođač se obavezuje dostaviti dokaz o ispunjenju traženih tehničkih i oblikovnih karakteristika definiranih projektno tehničkom dokumenatcijom, a  čiji je sastavni dio ovaj troškovnik. U svrhu kontrole ispunjenja uvjeta iz Ugovornog troškovnika, Izvođač je dužan dostaviti plan tehnologije izvedbe radova te uzorke svih materijala i proizvoda koji se ugrađuju.
Zbog ispunjenja zakonskih obaveza i osiguranja kontrole kvalitete izgradnje Investitor će angažirati Stručni i Projektantski nadzor nad građenjem. Stručni nadzor sukladno zakonskim obvezama vrši tehničku kontrolu kvalitete izvedenih radova kao i prihvatljivost tehnologije izvedbe radova, prikupljanje dokaza kvalitete, odobrenja za uporabu ili sličnih dokumenata za predviđene materijale i tehnologije. Projektantski nadzor vrši kontrolu  nad izvođenjem radova u pogledu pojedinosti oblikovanja i izvedbe, a sve u skladu s projektnom dokumentacijom. 
Usklađenje izvedbe sa dokumentacijom koje sukladno propisima provode Stručni i Projektantski nadzor ne predstavljaju temelj za izmjenu jediničnih cijena. Po odobrenju tehnologije izvedbe, materijala i proizvoda od strane Stručnog i Projektantskog nadzora, Izvođač započinje s radovima.</t>
  </si>
  <si>
    <t>Izvođač je dužan, u okviru ugovorene cijene, ugraditi propisani, materijal sa dokumente o sukladnosti u skladu sa hrvatskim normama ili jednakovrijednim propisima.</t>
  </si>
  <si>
    <t xml:space="preserve">Izvođač je također dužan kod izrade konstrukcija, prema projektom određenom planu ispitivanja materijala, kontrolirati ugrađeni konstruktivni materijal. </t>
  </si>
  <si>
    <t>Ukoliko materijal u pojedinim stavkama nije naznačen ili nije dovoljno jasno preciziran u pogledu kvalitete, izvođač je dužan upotrijebiti samo prvoklasan materijal.</t>
  </si>
  <si>
    <t>Za instalacijske sustave izvođač je dužan, u okviru ugovorene cijene, osim dokumenata o sukladnosti i kvaliteti ugrađenih materijala, dati izjavu o sukladnosti za instalacijske sustave.</t>
  </si>
  <si>
    <t>Sav rad i materijal vezan za organizaciju građevinske proizvodnje: ograde, vrata gradilišta, putevi na gradilištu, uredi, blagovaonice, svlačionice, sanitarije gradilišta, spremišta materijala i alata, telefonski, električni, vodovodni i sl. priključci gradilišta kao i cijena korištenja priključaka nisu predmet ovoga troškovnika i obaveza u izvođača koja se posebno ne izkazuje.</t>
  </si>
  <si>
    <t>Na sve što nije navedeno i opisano u troškovničkim stavkama (npr. tehnologija izvođenja i sl.) smatra se da se primjenjuju važeći Zakoni, tehnički propisi, pravilnici, hrvatske norme i pravila struke s dopunom opisa izvođenja i zadane kvalitete za pojedine vrste radova, uvjeti dati u  Programu kontrole i osiguranja kvalitete, karakteristike, oblikovanja i materijali te konstrukcije dati u Tehničkom opisu.</t>
  </si>
  <si>
    <t>Primijenjeni materijali u troškovniku dati su prema tehničkom opisu, pregledu sastava (popisu slojeva) i projektu građevinske fizike s temeljnim toplinskim svojstvima, relevantnih građevnih dijelova (konstrukcija).</t>
  </si>
  <si>
    <t>Analiza toplinske zaštite, izvršena je na temelju postojećih normativa pa je izvođač dužan pribaviti sve isprave o svojstvima materijala ili dati ispitati sve materijale.</t>
  </si>
  <si>
    <t>Obaveza je izvođača radova dostaviti nadzornom inženjeru i projektnom timu na uvid i odobrenje, prije početka radova, u trenutku kad bude poznat potencijalni dobavljač opreme, svu relevantnu tehničku dokumentaciju proizvođača glede akustičkih karakteristika opreme i akustičkih rješenja, naročito u pogledu izvođenja akustičkih obloga, prigušivača buke i specijalnih vrata, uključivo potrebne izvještaje o ispitivanju, odnosno certifikate. Eventualne prevelike razine buke i vibracije u odnosu na dozvoljene vrijednosti izvođač mora riješiti ugradnjom efikasnijih prigušivača i boljih vibroizolatra a ne smanjenjem protoka zraka, padom tlaka ili smanjenjem intenziteta rada dotičnog uređaja.</t>
  </si>
  <si>
    <t>Primijenjeni materijali u troškovniku imaju provedeno ispitivanje kvalitete u skladu s HRN pri ovlaštenoj instituciji, te su stoga poimenično navedeni kao i njihovi proizvođači. Kod izvedbe mogu se primjeniti materijali drugih proizvođača, ali sa istom kvalitetom kao navedeni i sa priloženim izvješćem o ispitivanju kvalitete u skladu sa važećim HRN. Materijale treba ugraditi prema pravilima struke i naputku proizvođača.</t>
  </si>
  <si>
    <t xml:space="preserve">Sve izmjene i dopune od predviđenih materijala u troškovniku, i odstupanja od istog moraju se obavezno obaviti uz suglasnost projektanta građevine, projektanta konstruktera, projektanta građevinske fizike i pozitivnog očitovanja od strane ovlaštenog revidenta, a "zamjenski" materijali moraju imati svojstva: ista (u smislu podjednakih karakteristika proizvoda) ili bolja od propisanih u Projektu.  </t>
  </si>
  <si>
    <t>Za sve izmjene ili dopune potrebna je prethodna suglasnost projektanta i Investitora.</t>
  </si>
  <si>
    <t xml:space="preserve">Svi radovi obuhvaćeni troškovnikom predviđeni su kao potpuno gotovi, sa svim potrebnim pripremnim i završnim radovima. U stavkama (cijeni) obvezno uključiti sve potrebno za izvođenje, do potpune finalne/funkcionalne gotovosti svake pojedine stavke i troškovnika u cjelini, uključivo čišćenje prostora u tijeku rada i nakon dovršetka rada kao i sve nabave, transporte do gradilišta, horizontalne i vertikalne transporte na gradilištu, sav potreban rad i pomoćne radnje, osnovni i pomoćni materijal, kod nekih radova potrebnu skelu i sl. </t>
  </si>
  <si>
    <t>Jediničnom cijenom treba obuhvatiti sve elemente navedene kako slijedi:</t>
  </si>
  <si>
    <t>PRIPREMNI RADOVI I GEODETSKI RADOVI</t>
  </si>
  <si>
    <t>Ukoliko izvođač prilikom iskopa zemlje naiđe na bilo kakve predmete, objekte ili instalacije, dužan je na tom mjestu obustaviti radove  i o tome obavijestiti investitora i nadzornog inženjera.</t>
  </si>
  <si>
    <t>Izvođač je dužan prije početka radova sprovesti sve pripremne radove da se izvođenje može nesmetano odvijati. U tu svrhu izvođač je dužan detaljno proučiti kompletnu tehničku dokumentaciju. Potrebno je proučiti sve tehnologije izvedbe pojedinih radova radi optimalne organizacije građenja, nabavke materijala, kalkulacije i sl.</t>
  </si>
  <si>
    <t>Pripremni radovi također sadržavaju izradu elaborata PROGRAMA SVIH ISPITIVANJA određenim projektom ili koja proizlaze iz pozitivnih propisa i normi, a koji program je osnova za praćenje kvalitete radova. Izrada programa ispitivanja obaveza je izvođača radova i to za sve radove koji su predmet građevne dozvole.</t>
  </si>
  <si>
    <t>U jediničnu cijenu svake stavke obvezno uključiti sva potrebna premještanja postojećih instalacija, sve transporte materijala preostalog od rušenja, koeficijente rastresitosti, deponiranje na gradilišnoj deponiji, utovar i odvoz na gradsku deponiju koju odredi investitor do 30 km udaljenosti a sve do potpune funkcionalne gotovosti svake pojedine stavke - ako opisom stavke nije drugačije određeno.</t>
  </si>
  <si>
    <t xml:space="preserve">U obvezi izvođača je kontrola vertikalnosti i horizontalnosti i mjera i gabarita objekta u izgradnji  Pri gradnji geodetskim instrumentima pravovremeno kontrolirati vertikalnost elemenata i osnovne pravce na fasadi objekta. Geodetskim instrumentom pravovremeno kontrolirati gornju površinu a.b. ploča, te ivice i ravnine na fasadi. Pod pravovremenom kontrolom podrazumijeva se kontrola vertikalnosti i horizontalnosti u fazi izrade oplate za beton, odnosno montaže predgotovljenih ab elemenata, kontrola iskopa i nasipa. Osobito kontrolirati točnost montaže bridova i vijenca pročelja. </t>
  </si>
  <si>
    <t>Izvođač je u obavezi provoditi geodetsko snimanje svake etaže u fazi gradnje te snimanje izgrađene građevine i instalacija, izrada elaborata i ovjera pri nadležnom državnom tijelu za katastar i geodetske poslove, kao prilog dokumentaciji za tehnički pregled. Obuhvaća sva potrebna geodetska mjerenja i obradu podataka kao i davanje izjave o usklađenosti izvedenog stanja za potrebe tehničkog pregleda. Snimanje podzemnih instalacija provoditi u otvorenom rovu, prije zatrpavanja. Izvodi osoba registrirana za obavljanje te djelatnosti.</t>
  </si>
  <si>
    <t xml:space="preserve">Obveza izvođača je izrada Elaborata iskolčenja zgrade priije početka radova, te iskolčenje objekta koje obuhvaća sva geodetska mjerenja kojima se podaci sa projekta prenose na teren, vertikalno i horizontalno, obnavljanje i održavanje iskolčenih oznaka na terenu i na objektu za sve vrijeme građenja. Geodetski radovi podrazumijevaju prenošenje mjera objekata iz nacrta na teren, te kontrolu osnovnih mjera tokom izvođenja. </t>
  </si>
  <si>
    <t>UREĐENJE GRADILIŠTA</t>
  </si>
  <si>
    <t>Uređenje gradilišta dužan je izvođač izvesti prema shemi organizacije gradilišta koju je obavezan dostaviti prije početka radova a nakon sklapanja ugovora. Shema organizacije gradilišta mora biti odobrena od strane investitora. U organizaciji gradilišta izvođač je dužan uz ostalo posebno predvidjeti:</t>
  </si>
  <si>
    <t>prostorije za svoje kancelarije,</t>
  </si>
  <si>
    <t>gradilište osigurati ogradom ili drugim posebnim elementima za sigurnost ljudi i zaštitu prometa i objekata,</t>
  </si>
  <si>
    <t>postaviti natpisnu ploču prema propisima,</t>
  </si>
  <si>
    <t>postaviti potreban broj urednih skladišta, pomoćnih radnih prostorija, nadstrešnica, odrediti i urediti prometne i parkirne površine za radne i teretne automobile, opremu, građevinske strojeve i slično, te opremu i objekte za rastresiti i habasti građevinski materijal,</t>
  </si>
  <si>
    <t>Izvođač je dužan gradilište sa svim prostorijama i cijelim inventarom redovito održavati i čistiti,</t>
  </si>
  <si>
    <t>sve materijale izvođač mora redovito i pravovremeno dobaviti da ne dođe do bilo kakvog zastoja gradnje,</t>
  </si>
  <si>
    <t>u kalkulacije Izvođač mora prema ponuđenim radovima uračunati ili posebno ponuditi eventualne zaštite za zimski period građenja, kišu ili slično</t>
  </si>
  <si>
    <t>Izvođač je dužan svu površinsku vodu u granicama gradilišta na svim nižim nivoima redovito odstranjivati odnosno nasipavati,</t>
  </si>
  <si>
    <t>na gradilištu mora postojati stalna čuvarska služba za cijelo vrijeme trajanja gradnje, također uračunata u ponudu,</t>
  </si>
  <si>
    <t>gradilište po noći mora biti dobro osvijetljeno</t>
  </si>
  <si>
    <t>sve otpadne materijale (šuta, lomovi, mort, ambalaža i slično) treba odmah odvesti. Troškove treba ukalkulirati u režiju i faktor. Ukoliko se isti neće izvršavati investitor ima pravo čišćenja i odvoz otpada povjeriti drugome, a na teret izvođača,</t>
  </si>
  <si>
    <t xml:space="preserve">Izvođač je dužan uz shemu organizacije gradilišta dostaviti i spisak sve mehanizacije i opreme koja će biti na raspolaganju gradilišta, te satnice za rad i upotrebu svakog stroja, </t>
  </si>
  <si>
    <t xml:space="preserve">Izvođač je dužan bez posebne naplate osigurati investitoru i projektantskom nadzoru potrebnu pomoć kod obilaska gradilišta i nadzora, uzimanju uzoraka i slično, potrebnim pomagalima i ljudima, </t>
  </si>
  <si>
    <t>na gradilištu moraju biti poduzete sve mjere zaštite na radu (HTZ) prema postojećim propisima,</t>
  </si>
  <si>
    <t>Izvođač je dužan po završetku radova gradilište kompletno očistiti, skinuti i odvesti sve nasipe, betonske podloge, temelje strojeva, radnih i pomoćnih prostorija i drugo do zdrave zemlje da se može pristupiti hortikulturalnom uređenju.</t>
  </si>
  <si>
    <t>sve ostalo sukladno važećim zakonima i propisima RH.</t>
  </si>
  <si>
    <t>MATERIJAL</t>
  </si>
  <si>
    <t>Pod tim nazivom se podrazumjeva samo cijena materijala tj. dobavna cijena i to kako glavnog materijala, tako i pomoćnog, veznog i slično. U tu cijenu uključena je i cijena transportnih troškova bez obzira na prijevozno sredstvo sa svim prijenosima, utovarima i istovarima, te uskladištenje i čuvanje na gradilištu od uništenja (prebacivanje, zaštita i slično). Tu je uključeno i davanje potrebnih uzoraka kod izvjesnih vrsta materijala (atesti).  Uzorke dostaviti projektantu i korisniku na uvid i pismeni odabir najmanje 30 dana prije ugradbe.</t>
  </si>
  <si>
    <t>RAD</t>
  </si>
  <si>
    <t>U kalkulaciju treba uključiti sav rad, kako glavni, tako i pomoćni, te sav unutrašnji transport (kako horizontalni tako i vertikalni). Ujedno treba uključiti i rad oko zaštite gotovih konstrukcija i dijelova objekta od štetnog atmosferskog utjecaja vrućine, hladnoće i sličnog. Sva potrebna čišćenja, kod svih građevinskih i obrtničkih radova, u toku izvođenja, dnevno (nakon završetka rada) uključiti u jedinične cijene stavki, tj, neće se posebno plaćati.</t>
  </si>
  <si>
    <t>OPISI TROŠKOVNIČKIH STAVAKA I TEHNIČKIH SPECIFIKACIJA</t>
  </si>
  <si>
    <t xml:space="preserve">Sve stavke ovog troškovnika daju nužne zahtjeve i bitne karakteristike za izvođenje radova ili nabavu opreme. Općim uvjetima troškovnika, posebnim uvjetima pojedinh grupa radova, opisom pojedinačnih stavki definirani su minimalni uvjeti kojima moraju udovljavati izvedeni radovi a kroz osiguranje kvalitete, trajnosti i estetskih karakteristika određenih projektno-tehničkom dokumenatcijom. Sve stavke troškovnika opisuju neodvojive dijelove cjeline građevnog sklopa i međusobno su usklađene u pogledu funkcionalih i oblikovnih karakteristika. 
</t>
  </si>
  <si>
    <t>U pojedinim stavkama ovog troškovniku se upućivanje na norme pojavljuje uz oznaku ''ili jednakovrijedno'' kada se tražene tehničke specifikacije nisu mogle dovoljno precizno i razumljivo opisati. Norma se smatra prihvaćenim od strane Ponuditelja ukoliko nije navedena nikakva druga norma.</t>
  </si>
  <si>
    <t>IZMJERE</t>
  </si>
  <si>
    <t>Ukoliko nije u pojedinoj stavci iskazan način obračuna radova, treba se izvođač u svemu pridržavati propisa HRN ili jednkovrijednih za pojedinu vrstu rada, važećih prosječnih normi u građevinarstvu, uputa proizvođača materijala koji se upotrebljava ili ugrađuje, te uputa nadzorne službe naručitelja.</t>
  </si>
  <si>
    <t>Građevinska knjiga, za radove koji nisu dio ugovornog troškovnika već se izvode po zahtjevu investitora, treba prilikom izrade situacija biti priložena.</t>
  </si>
  <si>
    <t>Građevinska knjiga sadrži sve nacrte, skice i dokaznice za izvedene radove, koji su ujedno i prilog situaciji. Samo potpisana građevinska knjiga, ovjerena od strane nadzorne službe naručitelja, bit će podloga za izradu situacije.</t>
  </si>
  <si>
    <t>ZIMSKI I LJETNI RAD</t>
  </si>
  <si>
    <t>Ukoliko je u ugovoreni termin izvršenja radova uključen i zimski, odnosno ljetni period, to se neće izvođaču priznati nikakove naknade za rad pri niskoj, odnosno visokoj temperaturi, te zaštita konstrukcija od smrzavanja, vrućine i amosferskih nepogoda: sve to mora biti uključeno u jediničnu cijenu. Za vrijeme zimskih, odnosno ljetnih razdoblja izvođač ima štititi objekt od smrzavanja, odnosno od prebrzog sušenja uslijed visokih ljetnih temperatura. U slučaju eventualno nastalih šteta (smrzavanja dijelova) izvođač ih ima otkloniti bez bilo kakve naplate. Ukoliko je temperatura niža od temperature pri kojoj je dozvoljen dotični rad, izvođač snosi punu odgovornost za ispravnost i kvalitetu rada. Isto vrijedi i za zaštitu radova tokom ljeta od prebrzog sušenja uslijed visoke temperature.</t>
  </si>
  <si>
    <t>CIJENE</t>
  </si>
  <si>
    <t>U jediničnu cijenu rada izvođač treba obuhvatiti i slijedeće radove, koji se neće zasebno platiti kao naknadni rad, i to:</t>
  </si>
  <si>
    <t>kompletnu režiju gradilišta uključujući dizalice, mostove, mehanizaciju i sl;</t>
  </si>
  <si>
    <t>organizaciju prostorija i uvjeta zaštite na radu, zaštite od požara, te komfora i  higijene zaposlenih;</t>
  </si>
  <si>
    <t>najamne troškove za posuđenu mehanizaciju, koju izvođač sam ne posjeduje, a potrebna je pri izvođenju radova;</t>
  </si>
  <si>
    <t>sve troškove utroška vode, električne energije i svih drugih energenata;</t>
  </si>
  <si>
    <t>osiguranje neometanog prolaza i prometovanja,</t>
  </si>
  <si>
    <t>nalaganje temelja prije iskopa;</t>
  </si>
  <si>
    <t>čišćenje ugrađenih elemenata od žbuke i sl;</t>
  </si>
  <si>
    <t>sva ispitivanja materijala i ishođenje dokumenata o sukladnosti;</t>
  </si>
  <si>
    <t>ispitivanja dimnjaka i ventilacija u svrhu dobivanja potvrde od dimnjačara o i  spravnosti istih;</t>
  </si>
  <si>
    <t>čuvanje radilišta i gradilišta;</t>
  </si>
  <si>
    <t>uređenje gradilišta po završetku rada, sa otklanjanjem i odvozom otpadaka, šute, ostataka građevinskog materijala, inventara,  pomoćnih objekata i sl, sa planiranjem terena na relativnu točnost od  ± 3 cm;</t>
  </si>
  <si>
    <t>uskladištenje materijala i elemenata za obrtničke i instalaterske radove do njihove ugradbe;</t>
  </si>
  <si>
    <t>osiguranje radova kod osiguravajućeg društva.</t>
  </si>
  <si>
    <t>izrada radioničke dokumentacije do potvrde projektantskog nadzora</t>
  </si>
  <si>
    <t>izrada i dostava uzoraka do potvrde projektantskog nadzora</t>
  </si>
  <si>
    <t>Nikakvi režijski troškovi niti posebne naplate po navedenim radovima neće se posebno priznati, jer sve ovo ima biti uključeno u jediničnu cijenu. Prema ovom uvodu, opisu stavaka i grupi radova treba sastaviti jediničnu cijenu za svaku stavku troškovnika.</t>
  </si>
  <si>
    <t>SKELE</t>
  </si>
  <si>
    <t>Izrada fasadne skele sukladno tehnologiji izvođenja fasade ulazi u jediničnu cijenu predmetnog rada.</t>
  </si>
  <si>
    <t xml:space="preserve">Skela mora biti na vrijeme postavljena kako ne bi nastao zastoj u radu. Pod pojmom skela podrazumijeva se i prilaz istoj, te ograda. Kod zemljanih radova u jediničnu cijenu ulaze razupore, te mostovi za prebacivanje iskopa većih dubina. Ujedno su tu uključeni i prilazi, te mostovi za betoniranje konstrukcije i slično. </t>
  </si>
  <si>
    <t>PONUDE</t>
  </si>
  <si>
    <t>Ponuđač jediničnu cijenu stavke nudi sukladno iskazanom u pojedinačnoj stavci: za izradu, dobavu, ugradnju, zaštitu, rušenje i ostalo kako je navedeno u stavkama.</t>
  </si>
  <si>
    <t>Pod dobavom se podrazumijeva dobava sveg glavnog (osnovnog) materijala, sa svim transportima (fco gradilište, bez obzira na prijevozno sredstvo, svi utovari i istovari i sl.) i zavisnim troškovima.</t>
  </si>
  <si>
    <t>Pod ugradbom se podrazumijeva sav rad potreban za ugradbu, sa svim pomoćnim i veznim materijalima (ljepila, mortovi, vijci, kitovi i sl.), sav unutrašnji transport, te ostalo navedeno pod odrednicom  Rad.</t>
  </si>
  <si>
    <t>RADIONIČKA DOKUMENTACIJA I RAZRADA DETALJA</t>
  </si>
  <si>
    <t>Izrada radioničke dokumentacije obaveza je Izvođača i uračunata je jediničnu cijenu radova.</t>
  </si>
  <si>
    <t xml:space="preserve">Izvođač je dužan dostaviti projektantskom nadzoru prijedlog razrade detalja ugradnje svih materijala i opreme, posebno na mjestima spoja s drugim materijalima. Razrada detalja se daje na komentar i ovjeru projektantskom nadzoru. </t>
  </si>
  <si>
    <t>Izvođač je dužan po potvrđenoj razradi detalja izraditi i radioničku dokumentaciju ugradnje koja se dostavlja na potvrdu projektantskom nadzoru. Izvođač je dužan i modificirati radioničku dokumentaciju prema uputi projektantskog nadora, što prethodi ovjeri.</t>
  </si>
  <si>
    <t>Radionička dokumentacija - nacrti - se izrađuje za oblikovno i tehnički zahtjevnije elemente objekta, prototipove sklopova, sheme ugradnje i polaganja, a po zahtjevu projektantskog nadzora i za druge elemente koji se ugrađuju. Potrebno je dobaviti uzorke materijala s odabranim tipom obrade površina te izvršiti sva potrebna ispitivanja koja potvrđuju ispravnost rješenja. Izvođač pri izradi radioničke dokumentacije predlaže tehnologiju izvedbe pojedinih radova i njihov detaljan prikaz, pri čemu se ona dostavlja projektantskom nadzoru na ovjeru. Radovi u kojima postoji prethodna obveza izrade radioničke dokumentacije, uzorka ili prototipa ne mogu započeti ukoliko dokumenatcija i/ili uzorak/prototip nije ovjeren od strane projektantskog nadzora.</t>
  </si>
  <si>
    <t xml:space="preserve">Radovi vezani uz razradu detalja i izradu radioničkih nacrta dio su jedinične cijene radova. </t>
  </si>
  <si>
    <t>Radioničku dokumentaciju sastavni je dio dokumnetacije izvedenog stanja.</t>
  </si>
  <si>
    <t>ODABIR ZAVRŠNIH BOJA</t>
  </si>
  <si>
    <t>Završne boje obrada elemenata i proizvoda definirane su RAL skalom boja. U slučaju proizvoda koji nemaju RAL definiran tehničkim listom, navedena boja se smatra aproksimacijom. Jednako vrijedi i za proizvode sa teksturama. Kod navedenih slučajeva izvođač je obavezan projektantu i projektantskom nadzoru dostaviti uzorke boja, proizvoda, proizođačeve ton karte sa spektrom boja i uzorka na ovjeru.</t>
  </si>
  <si>
    <t>UZORCI</t>
  </si>
  <si>
    <t>Izrada uzorka obaveza je Izvođača i uračunata je u jediničnu stavku cijene radova ako to nije to drugačije iskazano.</t>
  </si>
  <si>
    <t>Uzorci koje je Izvođač dužan dostaviti projektantskom nadzoru na ovjeru prije početka izvedbe određenih radova dijele se na uzorke tipskih proizvoda i uzorke izvedene na gradilištu.</t>
  </si>
  <si>
    <t>Prije narudžbe pojedinih materijala i tipskih proizvoda Izvođač je dužan projektantu i projektantskom nadzoru dostaviti uzorke, elemente uzorka, dostupne boje i tonove i tome slično na ovjeru. Po potrebi način prezentacije uzorka može uključivati njihovu oglednu montažu u skladu sa stvarno propisanim uvjetima izvedbe određene stavke, što je definirano općim uvjetima pojedinih grupa radova. Uzorci za ovjeru i vezani radovi dio su jedinične cijene stavaka ako to nije drugačije iskazano.</t>
  </si>
  <si>
    <t>Uzorci koji se izvode na gradilištu izrađuju se prema uputama u općim uvjetima pojedinih grupa radova i ulaze u jedničnu cijenu pojedinačne stavke ako to nije drugačije definirano. Izvedba i odoborenje izvedenog uzorka od strane projektantskog nadzora preduvjet su pristupanju izvođenja određenom radu ili skupini radova.</t>
  </si>
  <si>
    <t>Izvođač je dužan organizirati dostavu, ugradnju ili izgradnju uzoraka na način da ne ometa tehnološke procese na gradilištu i ne utječe na cjelokupnu dinamiku izgradnje. Posebno se moraju uzeti u obzir uzorci za koje osim same izvedbe treba određen vremenski rok kako bi bili izvršeni prema općim tehničkim uvjetima, uzorci kojima trebaju niz predradnji kako bi se mogli zgotoviti.</t>
  </si>
  <si>
    <t>USKLAĐENJE IZVEDBE ELEMENATA PROJEKTA I POSEBNI UVJETI</t>
  </si>
  <si>
    <t xml:space="preserve">S obzirom na kompleksnost prostornih uvjeta na kojem se vrši građenje navednih građevina a temeljem zasebnih Građevinskih dozvola i/ili  projektnih dokumentacija, izvođač je dužan uskladiti sve radove na svim elementim projekta.  U tehnologiji izvedbe nužno je cjelovito planiranje izvedbe navedenih elemenata kako bi se osigurala jednaka kvaliteta i standard izvedbe svih građevina. </t>
  </si>
  <si>
    <t>NAKNADNI RADOVI</t>
  </si>
  <si>
    <t>Za naknadne radove čiji opisi se ne nalaze u troškovniku, a koji se imaju izvesti po nalogu nadzornog inženjera, a uz odobrenje od strane investitora, obračun se vrši po stvarnim troškovima rada i materijala. Za naknadne radove čiji se opisi nalaze u ugovornom troškovniku primjenjivati će se ugovorne jedinične cijene.</t>
  </si>
  <si>
    <t>Za višeradove čiji se opisi nalaze u ugovornom troškovniku primjenjivati će se ugovorne jedinične cijene, ali uz prethodno odobrenje Nadzornog inženjera.</t>
  </si>
  <si>
    <t>Sva odstupanja stvarno izvedenih količina u odnosu na količine predviđene projektantskim troškovima (+ ili -) obračunati će se prema stvarno izvršenim radovima što će se sporazumno riješiti između predstavnika izvođača i nadzornog inženjera odnosno investitora.</t>
  </si>
  <si>
    <t xml:space="preserve">SAV UNUTARNJI I VANJSKI TRANSPORT MORA BITI UKLJUČEN U JEDINIČNE CIJENE SVIH GRUPA RADOVA! </t>
  </si>
  <si>
    <t>OSTALO</t>
  </si>
  <si>
    <t>U jedinične cijene stavki imaju biti uračunati svi radovi i potrebni materijali (eventualno ne specificirani posebno u samom troškovniku), a koji su (prema uzancama struke i pravilima dobrog zanata) potrebni za potpuno dovršenje građevine, tj. dovođenje u stanje "potpuno spremno za uporabu". Svi takovi radovi imaju biti uračunati u jedinične cijene, tj. neće se posebno plaćati.</t>
  </si>
  <si>
    <t>Ovi "Opći uvjeti troškovnika" i svi “Opći uvjeti pojedinh grupa radova” (obračunsko-tehnički uvjeti) sastavni su dio troškovnika i moraju biti priloženi prilikom davanja ponude.</t>
  </si>
  <si>
    <t>Niti jedan rad se ne može dva puta platiti, ukoliko nije dva puta rađen bez krivice izvođača, što se utvrđuje arbitražno, a na zahtjev jedne strane. Troškove arbitraže snosi Izvođač.</t>
  </si>
  <si>
    <t>Sve obaveze i izdatke, te troškove po odredbama ovih uvjeta dužan je izvođač ukalkulirati u ponuđene jedinične cijene za sve radove na objektu i ne može zahtjevati da se ti radovi posebno naplaćuju.</t>
  </si>
  <si>
    <t>Izvođač je u okviru ugovorene cijene dužan izvršiti koordinaciju radova svih kooperanata na način da omogući kontinuirano odvijanje posla i zaštitiu već izvedenih radova.</t>
  </si>
  <si>
    <t>Izvođač je dužan strogo se pridržavati i svih zaštitnih mjera na radu u skladu sa Zakonom o zaštiti na radu 
(NN 71/14, 118/14, 154/14), sa Zakonom o zaštiti od požara (NN 92/10) i u skladu s PRAVILNIKOM o uvjetima za vatrogasne pristupe (NN 35/94, 55/94, 142/03).</t>
  </si>
  <si>
    <t>Za vrijeme izvođenja radova, izvoditelj je dužan osigurati nesmetan promet  i pristup gradilištu i regulirati ga odgovarajućim prometnim znakovima.</t>
  </si>
  <si>
    <t>Izvoditelj je obavezan Izraditi te dostaviti Investitoru, nakon postupka izdavanja uporabne dozvole, kompletnu projektnu dokumentacijeu izvedenog stanja zgrade, (građevinski, arhitektonski, ViK, elektrotehnički i strojarski projekt te sve ostali projekti i elaborati koji su poslužili kao podloga za njihovu izradu i izvedbu samog objekta) sa svim ucrtanim izmjenama i dopunama sukladno stvarno izvedenim radovima - projekti izvedenog stanja u tri primjerka i u digitalnom obliku na CD/DVD-u (AutoCad, Excel i Word) po svim strukama.</t>
  </si>
  <si>
    <t>U stavkama gdje su navedeni komercijalni nazivi materijala isti mogu biti zamijenjeni drugim materijalima potpuno istovjetnih tehničkih katakteristika.</t>
  </si>
  <si>
    <t>Ponuditelj mora u ponudi podnijeti dokaz jednakovrijednosti za stavke troškovnika koje su označene dodatkom ''ili jednakovrijedan'' (zadovoljava tražene karakteristike) u obliku:</t>
  </si>
  <si>
    <t>Izvoda iz kataloga, prospekata koji mora biti na hrvatskom jeziku - dokaz tehničkih karakteristika, zahtijevanih dimenzija ili drugih mjernih svojstava, te Isprave o sukladnosti (IZJAVA/POTVRDA) - dokaz da je u skladu s važećim zakonima i normama u Republici Hrvatskoj.</t>
  </si>
  <si>
    <t>U jediničnu cijenu svake stavke obvezno uključiti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gradsku deponiju koju odredi investitor, odnosno sortiranje i deponiranje na mjesto koje odredi investitor za eventualnu ponovnu ugradnju, sve nabave, transporte do gradilišta, horizontalne i vertikalne transporte na gradilištu, sav potreban rad, osnovni i pomoćni materijal i pomoćne radnje, razne pripomoći - instalaterima i sl.; izradu radioničke dokumentacije, sva ispitivanja i nabavu atestne dokumentacije na hrvatskom jeziku, izradu dokumentacije izvedenog stanja u dva primjerka; sva čišćenja u tijeku i nakon završetka radova, a sve do potpune funkcionalne gotovosti svake pojedine stavke i troškovnika u cjelini - ako opisom stavke nije drugačije određeno.</t>
  </si>
  <si>
    <t>PRIPREMNI I SKELARSKI RADOVI</t>
  </si>
  <si>
    <t>Nakon sklapanja ugovora a prije početka radova, izvoditelj će dostaviti plan aktivnosti pripremnih radova, plan organiziacije gradilišta i organizaciju pristupa.</t>
  </si>
  <si>
    <t>Skele se izvode od tipskih čeličnih vruće valjanih cijevi profila 48,25 mm sa debljinom stijenki od 4,25 mm ili atestirana «H» skela. Skela se postavlja na nosivu podlogu iz metalnih podložnih papuča, površine nalijeganja minimalno 250 cm2. Podloga na koju se postavlja skela mora biti čvrsta i stabilna. Minimalna širina skele iznosi 80 cm, a udaljenost skele od zida do radne platforme smije biti maksimalno 15 - 20 cm. Visina zaštitne ograde iznosi 100 cm, a elemente ograde postaviti na maksimalni razmak od 35 cm. U razini radne platforme, uz zaštitnu ogradu, potrebno je postaviti dasku minimalne visine 20 cm, a kako šuta ne bi slobodno padala sa skele. Radnu platformu izvesti iz mosnica od piljene crnogorične građe II klase. Širina mosnica treba biti minimalna 25 cm i debljine 4,8 cm. Fasadna skela mora biti opremljena penjalicama maksimalne dužine 4,00 m u jednom komadu, postavljenih naizmjenično.</t>
  </si>
  <si>
    <t>Postavljenu skelu treba od podnožja do vrha, kao na krajevima dijagonalno ukrutiti kosnicima pod kutem od 45 stupnjeva, Također ju je potrebno osigurati od prevrtanja sidrenjem u građevinu, a razmak sidrenja mora biti manji od 6,00 m u horizontalnom i vertikalnom smjeru. Izvedena skela ne smije imati slobodnu visinu stupova veću od 4,00 m. Postavljenu skelu potrebno je osigurati od udara groma uzemljenjem. Na fasadnu skelu potrebno je sa vanjske strane postaviti jutenu ili plastičnu zaštitu.</t>
  </si>
  <si>
    <t>Izvoditelj je dužan izraditi statički račun sa nacrtom skele, a prije postavljanja iste, te ga dostaviti na odobrenje. Također je dužan ishoditi odobrenje za postavljanje skele i sukladno toj suglasnosti riješiti zaštitu prolaznika.</t>
  </si>
  <si>
    <t>Jedinična cijena treba sadržavati:</t>
  </si>
  <si>
    <t xml:space="preserve"> kompletan rad oko postave i skidanja skele sa dopremom, prenosima ( horizontalnim i vertikalnim), te otpremom,</t>
  </si>
  <si>
    <t>troškove izrade statičkog računa sa nacrtom skele,</t>
  </si>
  <si>
    <t xml:space="preserve">amortizaciju materijala potrebnih za izradu skele za vrijeme izvođenja svih radova </t>
  </si>
  <si>
    <t xml:space="preserve"> eventualno izmještanje postojećih instalacija,</t>
  </si>
  <si>
    <t>održavanje skele za vrijeme trajanja izvedbe radova,</t>
  </si>
  <si>
    <t>naknadu za zauzimanje javno prometne površine,</t>
  </si>
  <si>
    <t>pripremno završne radove.</t>
  </si>
  <si>
    <t>Amortizacija skele se obračunava za vrijeme kompletne izrade fasade, s time da skelu mogu koristiti svi izvoditelji koji izvode radove na građevini, i to bez posebne naplate.</t>
  </si>
  <si>
    <t>Izvoditelj je dužan operativnim planom uskladiti sve aktivnosti tako, da se izbjegne međusobno ometanje izvedbe pojedinih izvoditelja.</t>
  </si>
  <si>
    <t>Svi materijali za izradu skele moraju odgovarati važećim propisima i standardima:</t>
  </si>
  <si>
    <t xml:space="preserve">       HRN C.B3. 021. ili jednakovrijedno – za čelik,</t>
  </si>
  <si>
    <t xml:space="preserve">       HRN C.B5. 021. ili jednakovrijedno – za valjane čelične profile,</t>
  </si>
  <si>
    <t xml:space="preserve">       HRN G.D9. 220. ili jednakovrijedno – za čavle za pištolj,</t>
  </si>
  <si>
    <t xml:space="preserve">       HRN D.C1. 021. ili jednakovrijedno – 041 za rezanu građu,</t>
  </si>
  <si>
    <t xml:space="preserve">       HRN M.B4. 020. ili jednakovrijedno – 100 za čavle</t>
  </si>
  <si>
    <t>ZEMLJANI RADOVI</t>
  </si>
  <si>
    <t>Prije početka radova geodetski snimiti teren i u prisutnosti nadzornog inženjera odrediti relativnu visinsku kotu ±00, iskolčiti zgradu (objekt) te provjeriti da li trase postojećih instalacionih vodova na gradilištu i u blizini kolidiraju sa iskopom ili radnim prostorom potrebne mehanizacije.</t>
  </si>
  <si>
    <t xml:space="preserve">Prije početka zemljanih radova teren treba očistiti od šiblja i korova ili stabala  (ukoliko to smeta postavljanju objekta ili organizaciji gradilišta) - vidi troškovnik uređenja okoliša!  Ovi radovi kao i radovi oko razmjeravanja terena i obilježavanja zgrade uračunati su u jedinične cijene. </t>
  </si>
  <si>
    <t>Dužnost je izvođača da utvrdi pravi sastav tla, odnosno njegovu kategoriju i ukoliko odstupa od Geotehničkog elaborata i/ili projekta konstrukcije, obavijesti projektanta i nadzornog inženjera.</t>
  </si>
  <si>
    <t>Izvedba u svemu strogo prema projektu konstrukcije, projektu zaštite građevinske jame i kontroli pri izvođenju od strane nadzora i odgovornog projektanta konstrukcije.</t>
  </si>
  <si>
    <t>Planiranje dna širokog iskopa i iskopa za temelje izvesti sa točnošću od ±3 cm, što je uključeno u jediničnu cijenu.</t>
  </si>
  <si>
    <t>Ukoliko se za potrebe građenja koristi materijal iz strojnog iskopa za pojedine stavke ove grupe radova izvođač je dužan u ime investitora postupiti sukladno Pravilniku o postupanju s viškom iskopa koji predstavlja mineralnu sirovinu kod izvođenja građevniskih radova. Izvođač ima obavezu od ovlaštenog tijela dobiti dokaze o upotrebljivosti materijala iz iskopa, a koje se temelje na rezultatima laboratorijskih ispitivanja. Ako se na osnovi prethodnih ispitivanja ovlaštenog tijela dobije dokaz o upotrebljivosti kamenog materijala od iskopa, treba predvidjeti odgovarajuću tehnologiju rada, te obratiti pažnju na to da se isključi miješanje glinovitih primjesa s kamenim materijalom koji je ispitan. Za upotrebu takvih materijala potrebna je suglasnost nadzornog inženjera. 
Ukoliko materijal iz iskopa nije uporabljiv za radove opisane u pojedinim stavkama ove grupe radova, Izvođač je dužan dobaviti zamjenski materijal odgovarajuće kvalitete, a što je uključeno u jediničnu cijenu svih stavki ove grupe radova.
Za sav višak materijala iz iskopa izvođač je dužan postupiti po navedenom Pravilniku, te osigurati odvoz na za to predviđeni deponij.</t>
  </si>
  <si>
    <t>Primanje iskopa vrši se u prisustvu nadzornog inženjera. Iskop na određenu dubinu završiti neposredno prije početka izvedbe temelja, da se ležajna ploha temelja ne bi raskvasila. Dno iskopa odnosno temelja mora se nalaziti na nosivom tlu bez obzira na projektiranu dubinu temeljenja. Eventualno potrebni dodatni iskopi platiti će se prema stvarnim količinama.</t>
  </si>
  <si>
    <t>Modul zbijenosti nosive podloge ispod temelja kao i unutar temelja objekta izvesti prema uputi geomehaničara i statičara, a pripremljeno tlo prije betoniranja ovjeriti od strane geomehaničara što se ne naplaćuje posebno. Izvođač je dužan dati dokumente o sukladnosti o zbijenosti nasipa.</t>
  </si>
  <si>
    <t>Kod zatrpavanja nakon izvedbe temelja, postave i zaštite horizontalne kanalizacije, materijal je potrebno nabijati kako bi se dobila potrebna zbijenost. Nabijanje izvesti u slojevima do najviše 30 cm s vibro-nabijačima ili žabama. Za nasipavanje upotrijebiti adekvatan materijal po preporuci geomehaničara. Zabranjeno je popunjavanje prekopa nasipom šljunka.</t>
  </si>
  <si>
    <t>U slučaju pojave veće količine podzemne vode izvođač je dužan obavijestiti nadzornog organa radi poduzimanja odgovarajućih mjera. Crpljenje podzemne vode, po potrebi,  izvodi se pumpom potrebnog protoka, uključeno u cijenu.</t>
  </si>
  <si>
    <t xml:space="preserve">Ukoliko izvođač prilikom iskopa zemlje naiđe na bilo kakve predmete, objekte ili instalacije, dužan je na tom mjestu obustaviti radove  i o tome obavijestiti investitora i nadzornog inženjera. </t>
  </si>
  <si>
    <t>Iskop temeljnih jama obračunavati će se prema etažama tj. po dubinama od 0 - 2 m,  2 - 4 m itd. Iskopani materijal treba odlagati na dovoljnom odstojanju od ruba iskopa, da ne dođe do zarušavanja.</t>
  </si>
  <si>
    <t xml:space="preserve">Podupiranja, razupiranja i zaštita iskopa od oborinskih voda prekrivanjem PVC folijama i izvedbom površinske odvodnje kanalima i muljnim crpkama, obuhvaćena su jediničnim cijenama. </t>
  </si>
  <si>
    <t>Potrebna građa za podupiranje mora biti pripremljena na gradilištu prije početka iskopa.</t>
  </si>
  <si>
    <t>Ako se iskopane jame oštete, odrone ili zatrpaju nepažnjom ili uslijed nedovoljnog podupiranja, izvođač ih dovodi u ispravno stanje, bez posebne naknade.</t>
  </si>
  <si>
    <t>Zabranjeno je popunjavanje prekopa nasipom šljunka.</t>
  </si>
  <si>
    <t>Sva geodetska kontrola, iskolčenje i sl. uključeno je u režiju gradilišta i ne naplaćuje se posebno!</t>
  </si>
  <si>
    <t>Radove izvoditi uz nadzor nadzornog inženjera, sva odstupanja od projekta obavezno unositi u građevinski dnevnik.</t>
  </si>
  <si>
    <t>Količine iskopa, transporta i nasipa zemlje obračunavaju se po m3 u sraslom stanju tla. Ukoliko troškovničkom stavkom nije drugačije navedeno odvoz zemlje uključuje transport na gradski deponij.</t>
  </si>
  <si>
    <t>BETONSKI I ARMIRANOBETONSKI RADOVI</t>
  </si>
  <si>
    <t>U konstrukciju građevine smiju se ugraditi samo materijali koji odgovaraju važećim standardima odnosno normama i pravilima dobrog zanata. Da bi se to dokazalo, treba od proizvođača ishoditi ispravu o kvaliteti materijala koji se ugrađuju.</t>
  </si>
  <si>
    <t>Sve prodore ili ugradnje u betonskim konstrukcijama, te sve sidrene elemente izvesti istovremeno sa izradom oplate i betoniranjem. Sve veće prodore kroz konstrukciju izvesti u dogovoru s projektantom. Svi prodori do 10000 cm2 su u jediničnoj cjeni m2 oplate i ne obračunavaju se posebno.</t>
  </si>
  <si>
    <t xml:space="preserve">U vrijeme visokih dnevnih temperatura (oko 30°C), početak radova na betoniranju pomaknut će se prema hladnijem dijelu dana (noć,jutro). Pri temperaturama višim od 25®C i nižim od 5°C temperaturu svježeg betona treba kontrolirati najmanje jedanput u toku 2 sata. </t>
  </si>
  <si>
    <t>Betoniranje pri temperaturama nižim od +5°C moguće je uz pridržavanje mjera za zimsko betoniranje ( Ukoliko se betonski radovi izvode pri niskim temperaturama potrebno je dodati aditive protiv smrzavanja što ulazi u jediničnu cijenu materijala ). Pri ugradnji svježi beton mora imati minimalnu temperaturu od +6°C, koja se nanižim pozitivnim temperaturama zraka može postići zagrijavanjem agregata i vode, pri čemu temperatura mješavine agregata i vode, koji se zagrijavaju ne smije prijeći +30°C prije dodavanja cementa. Temperatura svježeg betona u zimskom periodu na mjestu ugradnje mora biti unutar +6 do +15°C.</t>
  </si>
  <si>
    <t>Pomoćni ili dodatni rad koji je potreban da bi se izvršio neki rad također mora biti sadržan u ponuđenim jediničnim cijenama (npr:mijenjanje elemenata oplate koji ne zadovoljavaju, upotreba posebnih distancera oplate koji osiguravaju vodonepropusnost, izrada zatvaranje prodora u zidovima ili pločama, pregrađivanje radnih reški, ugrađivaje čeličnih elemenata kada se prema planu oplate moraju ugraditi u oplatu i sl.). Sve uglove vidnih dijelova betonske konstrukcije izvesti sa trokutastim letvicama. Sve prekide u betonu po vertikali i horizontali gdje element betonske konstrukcije nije prekinut drugim elementom betonske konstrukcije izvesti trapeznim letvicama – sadržano u jediničnoj cijeni.</t>
  </si>
  <si>
    <t>Na mjestima prekida betoniranja (radne fuge koji će se izvoditi  uz projektantski nadzor konstrukcije za dogovor oko mjesta prekida betoniranja, a koji je u obvezi osigurati Izvođač.), istovremeno s betoniranjem konstrukcija potrebno je ugraditi tipske trake. Radne reške premazati hidroizolacijskim premazom prije nastavka betoniranja, sve uključeno u cijenu stavke.</t>
  </si>
  <si>
    <t xml:space="preserve">Naročitu pažnju posvetiti ugradbi betona koja se neće naknadno obrađivati jer površina tih konstrukcija mora biti potpuno glatka i ravna (vanjski zidovi etaže -1 iznad kote završno obrađenog terena, ogradni zidovi na parkiralištu prizemlja, vanjski visoki stupovi na južnom pročelju i vidljivi dijelovi potpornih zidova,). Oplatu treba slagati tako da su rupe od pričvršćenja oplate (distancera) u istim visinama i rasterima. Za prihvaćanje zadane kvalitete površinske obrade potrebno je izraditi  uzorke veličine 3m2 i dati ih na odobrenje projektantu. Ukoliko obrada vidljivih betona ne bude u skaldu sa zahtjevima, izvođač je u obvezi izvesti dodatnu obradu istih o svom trošku. </t>
  </si>
  <si>
    <t>Za izvođenje betonskih konstrukcija mjerodavna su HRN EN 13670-1 norma.</t>
  </si>
  <si>
    <t>Materijali za beton:</t>
  </si>
  <si>
    <t>• Cement za izradu konstrukcija od vidljivog betona treba biti od istog proizvođača, a agregat istog sastava tokom cijele gradnje da ne bi došlo do promjene boje. Za izradu betona ne smije se upotrijebiti cement koji je na gradilištu uskladišten duže od 3 mjeseca ako ispitivanjima nije utvrđeno da u pogledu kvalitete odgovara propisanim uvjetima.</t>
  </si>
  <si>
    <t>• Agregat za beton mora biti prirodni šljunak i pijesak ili agregat dobijen drobljenjem kamena. Osnovne karakteristike koje mora zadovoljiti agregat za beton su slijedeće:
- Maksimalna dimenzija zrna agregata (D) ograničena je sa 1/3 dimenzije elemenata koji se betoniraju ili ne veća od najmanjeg razmaka šipki armature u vodoravnom redu. Za pripremu betona može se upotrijebiti samo agregat za koji je atestom potvrđeno da ima svojstva prema Pravilniku o BiAB.
- Granulametrijski sastav mora osigurati povoljnu ugradljivost i kompaktnost betona. Izvođač radova dužan je na gradilištu ispitati količinu vrlo finih čestica agregata kao i granulometrijski sastav.</t>
  </si>
  <si>
    <t>• Voda za piće smatra se pogodnom za izradu betona.
Za armirano-betonske konstrukcije morska voda se zbog korozije armature ne smije upotrijebiti za betoniranje.</t>
  </si>
  <si>
    <t>• Armatura prije polaganja mora biti očišćena od hrđe i nečistoće. Postavljenu armaturu prije betoniranja pregledava šef gradilišta i nadzorni inženjer, te statičar po odluci nadzornog inženjera. Ugrađena armatura obračunava se za glatku i rebrastu armaturu: odvojeno do 12 mm promjera i preko 14 mm u kg,  a za mreže po kg i po tipu mreže.</t>
  </si>
  <si>
    <t>Beton za izvedbu konstrukcija mora se miješati strojnim putem da bi se osigurala homogenost.
Ako je temperatura zraka iznad 20°C beton treba ugraditi u roku 30 minuta ili sa dodacima produžiti vrijeme do početka vezanja. Beton treba transportirati na način i pod uvjetima koji sprečavaju segregaciju.</t>
  </si>
  <si>
    <t>Zemljovlažni beton nabijati, a plastični vibrirati (oplatni i igličasti vibrator). Prekid betoniranja kod specifičnih konstrukcija od betona i armiranog betona može se vršiti samo na onim mjestima kako je predviđeno projektnim elaboratom. U slučaju da dođe do prisilnog prekida betoniranja izvođač radova dužan je poduzeti mjere da takav prekid štetno ne utječe na statičke osobine konstrukcije.
Svježi beton mora se tijekom transporta, ugradnje kao i u početnom periodu vezanja nakon ugradnje, zaštititi od svih atmosferskih utjecaja (sunca, mraza, vjetra i drugih nepogoda, kao i od nepredviđenih opterećenja i potresa).</t>
  </si>
  <si>
    <t xml:space="preserve">Svježem betonu ne smije se naknadno dodavati voda. Beton se mora njegovati biti najmanje  7 dana od dana ugrađivanja odnosno dok ugrađeni beton ne postigne barem 70% predviđene čvrstoće. Ako je temperatura okolnog zraka pri ugradnji niža od 5°C onda se beton ne smije ugrađivati osim ako nisu poduzete posebne zaštitne mjere. Završnu površinu ostaviti hrapavu, osim tamo gdje je u opisima stavaka napomenom naznačeno da završna površina betona treba biti glatka. U tom slučaju beton se ne žbuka, nego ostaje u naravi, pa ga je potrebno zaštititi zaštitnom impregnacijom za beton. </t>
  </si>
  <si>
    <t>Dodaci betonu poboljšavaju pojedine karakteristike:
 - ubrzavaju vezanje i očvršćenje,
 - usporavaju vezanje i očvršćenje,
 - otpornost na smrzavanje tokom vezanja (kod niskih temperatura),
 - vodonepropustljivost, itd.</t>
  </si>
  <si>
    <t>Čvrstoća betona određena je projektom konstrukcije.
Svaka pozicija armirano-betonskih elemenata definirana je u statičkom proračunu, planu armature kao i stavci troškovnika, te ima svoju odgovarajuću marku betona (MB). Osim oznake marke u projektu se mogu tražiti i posebni zahtjevi za druge karakteristike betona (otpornost protiv habanja, vodonepropusnost, otpornost na mraz itd.).</t>
  </si>
  <si>
    <t>Najmanja količina cementa za izradu armiranog betona je 250 kg/m3 ugrađenog betona, ako je beton izložen atmosferskim utjecajima minimalna količina cementa je 300 kg/m3 ugrađenog betona.</t>
  </si>
  <si>
    <t>Količina vode treba biti tolika da se s obzirom na uvjete ugrađivanja, beton dobro zbije. Zbog toga je potrebno stalno kontrolirati vodocementni faktor mjerenjem i provjeravanjem konzistencije betona.</t>
  </si>
  <si>
    <t>Tlačna čvrstoća betona ispituje se na kockama s bridom 20 cm koje su čuvane u vodi ili najmanje u 95-postotnoj relativnoj vlazi, pri temperaturi 20°C ± 3°C. 
Karakteristična tlačna čvrstoća jest vrijednost ispod koje se može očekivati najviše 10% svih tlačnih čvrstoća ispitanog betona (10-postotni fraktil).
Marka betona (MB) jest normirana tlačna čvrstoća, u MPa koja se temelji na karakterističnoj čvrstoći pri starosti betona 28 dana.</t>
  </si>
  <si>
    <t>U toku ugradnje AB konstrukcije izvođač radova je dužan uzimati uzorke betona, te ih dati na ispitivanje ovlaštenoj instituciji za ispitivanje betona, te pribaviti atestnu dokumentaciju za pojedine faze betonskih radova. Uzorci betona uzeti u tvornici betona nisu relevantni zbog mogućnosti da se naknadnim dodavanjem vode zbog potrebe transporta smanji čvrstoća.</t>
  </si>
  <si>
    <t xml:space="preserve">Skela i oplata moraju imati takvu sigurnost i krutost da bez štetnih deformacija mogu primati opterećenje i utjecaje koji nastaju tijekom izvedbe radova. One moraju biti izvedene tako da se osigura puna sigurnost radnika i sredstava za rad kao i sigurnost prolaznika, prometa, susjednih objekata i okoline. </t>
  </si>
  <si>
    <t>Prije betoniranja drvenu oplatu treba dobro očistiti, nakvasiti, a glatku namazati uljem. Isto tako treba provjeriti dimenzije i kvalitetu izrade. Oplata se smije skinuti tek pošto ugrađeni beton dobije odgovarajuću čvrstoću, po nalogu nadzornog inženjera. Skidanje oplata treba raditi pažljivo da ne bi došlo do oštećenja konstrukcije, a naročito tankih armirano-betonskih elemenata (nadvoja sa zubom  i sl.).</t>
  </si>
  <si>
    <t>Tijekom izvođenja radova potrebno je za svaku fazu radova izvršiti ove radnje:</t>
  </si>
  <si>
    <t>Nakon svake postave oplate određenog elementa i ugradbe čelika za armiranje obvezno izvršiti pregled od strane izvođača s nadzornim inženjerom i o tome dokumentirati nalaze svih provedenih provjera zapisom u građevinski dnevnik</t>
  </si>
  <si>
    <t>RAZREDI IZLOŽENOSTI I ZAŠTITNI SLOJEVI ARMIRANOBETONSKIH KONSTRUKTIVNIH ELEMENATA, sukladno glavnom projektu konstrukcije</t>
  </si>
  <si>
    <t>razred konstrukcije: S4</t>
  </si>
  <si>
    <t>razred čvrstoće betona: C30/37</t>
  </si>
  <si>
    <t>armaturne mreže: B500 A</t>
  </si>
  <si>
    <t>armaturne šipke: B500 B</t>
  </si>
  <si>
    <t>Temeljna konstrukcija          -razred izlpženosti betona  XC2         zaštitni sloj:   40 mm</t>
  </si>
  <si>
    <t>Stropne ploče                          -razred izlpženosti betona  XC1         zaštitni sloj:   25 mm</t>
  </si>
  <si>
    <t>Zidovi                                         -razred izlpženosti betona  XC1         zaštitni sloj:   25 mm</t>
  </si>
  <si>
    <t>Zidovi (prema tlu)                  -razred izlpženosti betona  XC2         zaštitni sloj:   40 mm</t>
  </si>
  <si>
    <t>Stupovi                                      -razred izlpženosti betona  XC1         zaštitni sloj:   25 mm</t>
  </si>
  <si>
    <t>Grede                                         -razred izlpženosti betona  XC1         zaštitni sloj:   25 mm</t>
  </si>
  <si>
    <t>Svi elementi konstrukcije računati su za dana opterećenja u hrvatskim normama niza HRN EN 1991 (tzv. Eurocod EC1). Armiranobetonski elementi dimenzionirani su prema hrvatskim normama niza HRN EN 1992., hrn en 1997 I hrn en 1998 (tzv. Eurocod EC2, EC7 i EC8), a sve prema novom Tehničkom propisu za građevinske konstrukcije NN 17/17, 75/20.</t>
  </si>
  <si>
    <t>Pri izvođenju konstrukcije mora se provoditi stručni nadzor.</t>
  </si>
  <si>
    <t>NAPOMENA: konačna količina betona, oplate i armature prema izvedbenoj dokumentaciji.</t>
  </si>
  <si>
    <t>Dijelovi zida iznad kote završno uređenog terena trebaju biti izvedeni kao vidljivi beton ili dodatno obrađeni kao vidljivi beton.</t>
  </si>
  <si>
    <t>Za sve izmjene ili dopune potrebna je prethodna suglasnost projektanta-konstruktera.</t>
  </si>
  <si>
    <t>U cijenu stavke je uključena kompletna oplata sa svih strana pojedinog elementa te isto nije posebno naglašavano. Navedeno uključuje jednostranu glatku oplatu ploča i skošenja s oplatom oboda i svih skošenja te prodora i sl., dvostranu oplatu zidova, trostranu oplatu greda te četverostranu oplatu stupova, uključivo oplatu svih otvora prodora i sl. unutar svih navedenih elemenata</t>
  </si>
  <si>
    <t>U cijenu stavke uključena je ugradnja traka za radne fuge monolitnih betonskih i arm. bet. konstrukcija. Trake ugraditi na mjestima prekida betoniranja (koji će se izvoditi  uz projektantski nadzor konstrukcije za dogovor oko mjesta prekida betoniranja, a koji je u obvezi osigurati Izvođač.), istovremeno s betoniranjem konstrukcija. Radne reške premazati hidroizolacijskim premazom prije nastavka betoniranja u svemu prema detalju i uputi proizvođača.</t>
  </si>
  <si>
    <t xml:space="preserve">Obračun količine betona je zapremninski (m3), oplate u površini (m2), a armature po težini (kg).
Grede se računaju i preko stupova po dužini. Nadvoji se računaju u dužini otvora uključujući naležući dio. 
Armirano-betonske ploče obračunavaju se od ležaja do ležaja tj. u svjetlom rasponu. Betonske podloge obračunavaju se u m3.
Pri obračunu stijena odbijaju se svi otvori, bez obzira na veličinu, osim otvora za prolaz cijevi. </t>
  </si>
  <si>
    <t>ZIDARSKI RADOVI</t>
  </si>
  <si>
    <t>Zidarski radovi izvode se isključivo prema opisima stavaka ovog troškovnika, kao i prema važećim propisima i hrvatskim normama za ovu vrstu radova.</t>
  </si>
  <si>
    <t>Upotrebljeni materijal također mora odgovarati važećim propisima i hrvatskim normama, što izvoditelj mora dokazati atestima.</t>
  </si>
  <si>
    <t>Radi sprečavanja eventualnih oštećenja, izvoditelj je dužan zaštititi i osigurati sve ostale dijelove građevine, a na kojima se ne izvode radovi. Eventualne štete na ostalim dijelovima građevine, a na kojima se ne izvode radovi, izvoditelj je dužan otkloniti o svom trošku, kao i štete koje je prouzročio nepažljivom izvedbom radova na građevini gdje se izvode radovi na uređenju pročelja.</t>
  </si>
  <si>
    <t xml:space="preserve">Ovi radovi obuhvaćaju izradu: zidanje fasadnih i pregradnih stijena, estrihe skupa s podlogama "plivajućih" podova, unutarnje žbuke i drugo. </t>
  </si>
  <si>
    <t>Sav korišteni materijal mora odgovarati propisima i standardima. Zidanje se vrši u svemu prema uputama i tehnologiji proizvođača, na način da se u potpunosti osigura potpuna horizontalnost i vertikalnost redova. Pri zidanju potrebno je ostavljati sve projektom predviđene otvore za potrebe horizontalnog vođenja instalacija (prodori), a žlijebove za potrebe vođenja instalacija unutar zidova izvoditi posebnim alatima za tu namjenu (strugač za žlijebove, električna freza i sl.), ne smiju se koristiti udarni alati, kao ni ručno štemanje.</t>
  </si>
  <si>
    <t xml:space="preserve">Žbukanje se mora izvesti tako da površine budu posve ravne i glatke, a uglovi i bridovi, te spojevi zida i stropa izvedeni "oštro". Za rabiciranje svih «šliceva» u zidovima te kontaktnih površina zidanih i AB elemenata, kao i za rabiciranje ploča toplinske izolacije zidova koristi se rabic pletivo pocinčano ili plastično 0,7 do 1 mm gustoće (veličine polja) 10/10 mm.
Obračuni se vrše prema normativima za jedinice mjere naznačene pojedinom stavkom troškovnika. Povećanje zbog postotka otvora za vanjske plohe treba uključiti u jediničnu cijenu i isto se ne plaća po koeficijentu povećanja zasebno. 
</t>
  </si>
  <si>
    <t>Sve radove na "slojevima" poda i uzdignutog dijela uz zidove (prostori predviđeni projektom), moraju se izvesti prema principu za "plivajuće" podove, time je spriječeno širenje zvuka udara, bočno i zidovima prema gore.</t>
  </si>
  <si>
    <t>Estrisi se izvode na izolacijskim slojevima kao «plivajući». Estrih mora biti izveden kvalitetno bez oslabljenih mjesta, prekida kontakata obloge, izravnavajućeg sloja i estriha. Površina estriha mora biti ravna, horizontalna s dozvoljenim odstupanjem ±2 mm na kontrolnoj letvi dužine 4 m, bez iskrivljenosti, mjehurenja i nadignuća, kao i bez razdvajanja i pucanja spojeva. Sva osnovna svojstva estriha moraju biti usklađena s normom HR EN 13 813 neovisno o vrsti završne obloge. 
Prilikom izvedbe estriha potrebno je osigurati odvajajući, dilatacijski, sloj uz zidove u debljini 10 mm, te dilatacije površina estriha na način da neprekinuta površina estriha bude maksimalno 25 m2. 
Grijani estrisi moraju imati izvedene dilatacije sukladno poljima podnog grijanja, a na mjestu dilatacije mora se osigurati neovisan rad estriha i instalacije podnog grijanja.
Estrisi se pripremaju u mješalicama s prinudnim miješanjem uz primjenu mineralnog agregata granulacije 4 do 8 mm. Svi su estrisi izvedeni uz primjenu armature iz pojedine stavke troškovnika te zaglađivani strojno.</t>
  </si>
  <si>
    <t>Obračun izvedenih radova vrši se kako je to naznačeno u opisu stavke troškovnika.</t>
  </si>
  <si>
    <t xml:space="preserve">U jediničnu cijenu izvoditelj treba uključiti slijedeće:
- sve pripremno završne radove,
- sav rad, kako pomoćni, tako i glavni sa kvašenjem zida prije početka žbukanja,
- sav potreban otežani rad na izvedbi profilacija,
- sav potreban transport, kako vanjski, tako i unutarnji,
- montaža i demontaža radnih skela i platformi,
- svi transporti i uskladištenja materijala,
 - primjenu svih potrebnih mjera zaštite na radu
</t>
  </si>
  <si>
    <t>Svi materijali za izradu fasaderskih radova moraju odgovarati slijedećim važećim standardima i normama:</t>
  </si>
  <si>
    <t xml:space="preserve">– za građevni gips HRN B.C1.030., B.C8.030   ili jednkovrijedno
– za građevno vapno HRN B.C1.020., B.C8.042   ili jednkovrijedno
– za cement HRN B.C8.015., 022 - 026   ili jednkovrijedno
– za portland cement HRN B.C8.011   ili jednkovrijedno
- za pijesak HRN B.C8.030   ili jednkovrijedno
– za mortove HRN U.M3.010.,U.M2.012   ili jednkovrijedno
–  tehnički normativi za izvođenje fasaderskih radova HRN U.F2.010   ili jednkovrijedno
- suspenzija za izolaciju DIN 4030    ili jednkovrijedno
- sanirna žbuka - špric WTA - 2-9-04/D i DIN EN  998-1 bzw. DIN V 18550   ili jednkovrijedno
- sanirna žbuka za izravnavanjeWTA - 2-9-04/D i DIN EN  998-1+A216   ili jednkovrijedno
- sanirna žbuka WTA - 2-9-04/D i DIN EN  998-1   ili jednkovrijedno
- gotovi suhi mort za izradu sokla DIN 18550-4 i DIN EN  998-1   ili jednkovrijedno
- fina žbuka DIN 18550-T2 i DIN EN  998-1   ili jednkovrijedno
</t>
  </si>
  <si>
    <t xml:space="preserve">Na sve što nije obuhvaćeno/opisano za određenu (projektom) finalnu gotovost u troškovničkim stavkama, primjenjuju se važeće norme (dopunom opisa) za pojedine vrste radova. </t>
  </si>
  <si>
    <t xml:space="preserve">Prije početka radova, ako je izvoditelj u dilemi s opisom načina izvođenja nekoga rada, dužan je obratiti se projektantu, koji će dati pojašnjenje o projektiranom radu. </t>
  </si>
  <si>
    <t>Obračun nosivih zidova je zapremninski (m3), pregradnih zidova i žbuka površinski (m2).</t>
  </si>
  <si>
    <t>IZOLATERSKI RADOVI</t>
  </si>
  <si>
    <t>Izvoditelj radova dužan je za sve materijale koje će upotrijebiti za izradu izolacije (hidro, termo i zvuk) pribaviti ateste ovlaštene osobe stručne organizacije (atest ne smije biti stariji od 6 mjeseci) i dati na uvid nadzornom inžinjeru. Hidroizolacije, toplinske i zvučne izolacije treba izvesti točno prema specifikaciji radova, uputama i preporukama proizvođača i tehničkim uvjetima. Podloge moraju biti čiste, suhe i ravne, bez prašine i nevezanih čestica. Termoizolacijske obloge izvesti kontinuirano, bez reški, da se ne pojave hladni mostovi. Kod hidroizolaterskih radova spojeve pokrova ili obloga od različitih materijala, kao i priključke na druge konstrukcije treba izvesti stručno i pažljivo. Izolacijske trake moraju se za podlogu lijepiti po cijeloj površini s propisanim preklopom (horizontalno 10 cm, vertikalno 15 cm).</t>
  </si>
  <si>
    <t>Hidroizolacija</t>
  </si>
  <si>
    <t>Sve radove mora se izvesti propisane kvalitete, prema odgovarajućim važećim normama i propisima, u skladu s tehničkim uvjetima iz projekta kao i svim drugim važećim propisima i standardima. Pri izvođenju izvođač je dužan pridržavati se projekta, tehničkih uputa za ugradnju građevnih proizvoda i pravila struke. Uvjeti za izvođenje, određeni su programom kontrole i osiguranja kakvoće (kvalitete) koji su sastavni dio glavnog projekta.</t>
  </si>
  <si>
    <t>Hidroizolacija podova, zidova i krova smije se izvoditi samo na površinama koje u potpunosti udovoljavaju svim traženim uvjetima. Podloga za hidroizolaciju mora biti suha i čvrsta, ravna i bez šupljina, na površini bez udubljenja ili ispupčenja, potpuno horizontalna ili u zadanom nagibu prema odvodima vode, koji nagib ne može biti manji od 0,5 %, te mora biti otporna prema djelovanju temperature i temperaturnih promjena. Stanje i kvaliteta podloge treba se utvrditi prije početka radova na izvođenju hidroizolacije. Onečišćene podloge (zemlja, ulje i sl.) čistiti mehanički i vodom te sredstvima koja propisuje i dozvoljava proizvođač premaza. Broj i način nanošenja premaza prema uputstvu proizvođača. O tome se sastavlja zapisnik kojeg potpisuje izvoditelj radova i nadzorni inženjer.</t>
  </si>
  <si>
    <t>Za izradu hidroizolacije smiju se upotrebljavati materijali koji odgovaraju standardima, a materijale za koje ne postoje standardi samo onda ako je atestom utvrđeno da se takvi materijali mogu upotrijebiti za hidroizolaciju.
Za izradu izolacije predviđaju se materijali čije osobine određuju standard: 
DIN 18195, 2. dio – Profi Baudicht - modificirani bitumenski debeloslojni premaz ili jednkovrijedno
DIN 18195, 10 dio – DS Systemshutz – zaštitna traka izolacije  ili jednkovrijedno
DIN 4095 – DS Systemshutz –  okomiti dio za drenažu  ili jednkovrijedno</t>
  </si>
  <si>
    <t xml:space="preserve">Gotova hidroizolacija mora biti tako izvedena da trajno spriječi prodiranje vode kroz hidroizolaciju i da se zbog utjecaja temperaturnih promjena i konstruktivnih pomicanja ne smanji sposobnost za sprečavanje prodiranja vode i vlage na mjestima na kojima se hidroizolacija završava, spaja s drugim elementima ili prekida. Zato kod svih hidroizolacija treba izvesti solidnu podlogu i horizontalnu hidroizolaciju treba podići 20cm uz vertikalnu hidroizolaciju. Svaka hidroizolacija mora neposredno nakon izvedbe biti zaštićena od sunčanih zraka. Hidroizolacija zidova i podova mora biti zaštićena od mogućnosti fizičkog oštećivanja. Isto tako i hidroizolacija postavljena preko krova mora biti zaštićena od oštećenja koja mogu nastati mehaničkim putem. </t>
  </si>
  <si>
    <t>Posebnu pažnju obratiti na zaštitu od požara kod rada sa vrućim bitumenskim premazima i varenim ljepenkama zbog velike zapaljivosti bitumena. U slučaju požara gasiti pijeskom ili pjenom. Gašenje vodom je opasno zbog prskanja vrućeg bitumena.</t>
  </si>
  <si>
    <t>Parna brana je visoko vrijedni izolacioni sloj koji se postavlja ispod toplinske izolacije. Prije polaganja parne brane moraju biti izvedena podnožja u uglovima (holkeri), tako da se izolacijske trake ne lome pod pravim kutem, nego se koso postavljaju na vertikalnu plohu. Podloga mora biti očišćena od prašine, mora biti ravna i potpuno suha. Max. vlažnost podloge je 3% mase. Parna brana se može polagati samo po suhu vremenu. Za parnu branu primjenjuju se metalne (aluminijske) folije unutar bitumenske trake za zavarivanje polagane na hladni bitumenski prednamaz, ili PE folije za parne brane debljine min. 0,4mm u sustavu odabranih hidroizolacijskih traka, polagane na zaglađenu podlogu.</t>
  </si>
  <si>
    <t>Bitumenske hidroizolacije obračunavaju se po m2 površine, vodolovna grla obračunavaju se po komadu, a završni profili po m1.</t>
  </si>
  <si>
    <t>Toplinska i zvučna izolacija</t>
  </si>
  <si>
    <t>Radove toplinske i zvučne izolacije izvesti na mjestima određenim projektom, prema opisu u troškovniku, a u skladu sa važećim propisima i normana.</t>
  </si>
  <si>
    <t>Sav materijal za izradu izolacionih radova mora zadovoljavati odgovarajuće propise:</t>
  </si>
  <si>
    <t>* plivajuće podne konstrukcije HRN U.F2.019, 020  ili jednkovrijedno</t>
  </si>
  <si>
    <t>* polistiren HRN G.C7.201  ili jednkovrijedno</t>
  </si>
  <si>
    <t>* mineralna vuna HRN G.S2.659  ili jednkovrijedno</t>
  </si>
  <si>
    <t>* teriokal kit DIN 1854/2  ili jednkovrijedno</t>
  </si>
  <si>
    <t>* polietilenska folija HRN G.C1.290  ili jednkovrijedno</t>
  </si>
  <si>
    <t>* pluto HRN U.F2.026  ili jednkovrijedno</t>
  </si>
  <si>
    <t>* aluminijska folija HRN C.C4.025  ili jednkovrijedno</t>
  </si>
  <si>
    <t>* sirovi krovni karton HRN U.M3.226  ili jednkovrijedno</t>
  </si>
  <si>
    <t>Svi materijali koji su predviđeni projektom a nisu obuhvaćeni normama moraju imati certifikate od za to ovlaštenih ustanova. Materijali za izolaciju moraju biti deponirani do ugradnje, propisno odležani te zaštićeni nakon ugradnje, u svemu prema uputama proizvođača materijala. Ukoliko se ugradi neadekvatni materijal mora se ukloniti i zamijeniti novim na račun izvođača radova. Ako je opis koje stavke izvođaču nejasan treba pravovremeno prije predaje ponude tražiti objašnjenje od projektanta. Eventualne izmjene materijala moraju se izvršiti isključivo pismenim dogovorom sa projektantom i investitorom, a predloženi materijal mora zadovoljavati najmanje one toplinske i zvučne karakteristike kao i zamijenjeni materijal, odnosno onaj koji projekt zahtijeva. Sve više radnje koje neće biti na taj način utvrđene neće se priznati u obračunu.</t>
  </si>
  <si>
    <t>Zamjenski materijal bolje kvalitete od tražene obračunava se po nabavnoj cijeni ako je ona manja od ugovorene, a po ugovorenoj cijeni ako je nabavna veća od ugovorene.</t>
  </si>
  <si>
    <t>Termoizolacija se izvodi od materijala koji imaju osobine da slabo provode toplinu (proračunom je određena vrijednost toplinske izolacije). Izvode se prema opisu troškovnika, kvalitetno i prema HRN-a, te tehničkim propisima  za toplinsku i zvučnu izolaciju. 
Prije ugradnje izolacijskih materijala potrebno je ispitati ili dokazati atestom vrijednosti koeficijanata provodljivosti topline i difuznog otpora za sve materijale koji su korišteni u proračunima prolaza topline i otpora difuziji vodene pare. 
U slučaju potrebe zamjene bilo kojeg predviđenog materijala nekim drugim, treba tražiti uz potrebne ateste suglasnost projektanta.</t>
  </si>
  <si>
    <t>Obračun se vrši prema postojećim normama GN 301-501 i GN 561-300.   ili jednkovrijedno</t>
  </si>
  <si>
    <t>* dobavu kompletnog materijala za ugradbu, glavnog i pomoćnog, sa troškovima transporta;</t>
  </si>
  <si>
    <t>* sav rad, uključujući unutarnji hirizontalni i vertikalni transport  na mjesto ugradbe;</t>
  </si>
  <si>
    <t>* alat i strojeve;</t>
  </si>
  <si>
    <t>* troškove odležavanja izolacijskog materijala;</t>
  </si>
  <si>
    <t>* izmjere potrebne za izvedbu i obračun;</t>
  </si>
  <si>
    <t>* čišćenje podloga prije izvedbe izolacije;</t>
  </si>
  <si>
    <t>* poduzimanje mjera po HTZ i drugim postojećim propisima;</t>
  </si>
  <si>
    <t>* dovođenje vode, plina i struje od priključaka na gradilištu do mjesta potrošnje;</t>
  </si>
  <si>
    <t>* isporuku pogonskog materijala;</t>
  </si>
  <si>
    <t>* čišćenje nakon završetka radova.</t>
  </si>
  <si>
    <t>Ovi opći uvjeti mijenjaju se ili nadopunjuju opisom pojedine stavke troškovnika.</t>
  </si>
  <si>
    <t>Toplinske i zvučne izolacije obračunavaju se po m2 površine.</t>
  </si>
  <si>
    <t>Za sve izmjene ili dopune potrebna je prethodna suglasnost projektanta.</t>
  </si>
  <si>
    <t>U koliko se odabere drugi sustav hidroizolacije on mora biti istih karakteristika, izolacija mora biti sukladna s projektiranim i opisanim izolacijama.</t>
  </si>
  <si>
    <t>U jediničnu cijenu uključiti sav materijal i rad, tj. kompletno sve potrebno za finalnu gotovost pojedine stavke, sa čišćenjem tijekom izvršenja i nakon završetka rada.</t>
  </si>
  <si>
    <t>TESARSKE KONSTRUKCIJE</t>
  </si>
  <si>
    <t>Svi tesarski radovi moraju se izvesti solidno i stručno prema važećim zakonima, pravilnicima, propisima i normama na koje propisi upućuju a bitne su za izvođenje i u skladu s tehničkim uvjetima iz projekta te pravilima struke.</t>
  </si>
  <si>
    <t>Materijal za izvedbu tesarskih konstrukcija je drvo četinara (jela, smreka, bor), II klase, a izuzetno, ako je tako propisano troškovničkom stavkom, drvo tvrdih liščara (hrast).</t>
  </si>
  <si>
    <t xml:space="preserve">Izvođač je dužan sam iz nacrta i opisa izračunati potrebnu količinu građe i spojnih sredstava, rada i transporta koji svi ulaze u jediničnu cijenu. </t>
  </si>
  <si>
    <t>Prilikom izvedbe tesarskih radova treba se u svemu pridržavati svih važećih propisa i standarda za drvene konstrukcije.</t>
  </si>
  <si>
    <t>Oplate od dasaka, ukočenih ploča i iverica kao i oplate streha zabata i sl. izvoditi od građe propisane vlažnosti te povezivati nehrđajućim galvanski zaštićenim spojnim sredstvima. 
Podne oplate od ukočenih ploča, iverica ili dasaka lijepiti na grede, odnosno platice ako je tako zahtijevano projektom konstrukcije.</t>
  </si>
  <si>
    <t>Oplata mora biti sposobna preuzeti potrebno opterećenje, mora biti stabilna, otporna, ukrućena i dovoljno poduprta da se ne bi izvila, povila ili popustila u bilo kojem smjeru.</t>
  </si>
  <si>
    <t>Za betonske elemente koji se samo dorađuju i boje oplata mora biti glatka, a za ostale dijelove obična. Sva oplata svih betonskih elemenata objekta uzeta je u cijeni za pojedine betonske i armiranobetonske radove.</t>
  </si>
  <si>
    <t>Jediničnom cijenom obuhvaćen je sav rad s potrebnim premazima, sav materijal, pomoćna skela, svi pomoćni radovi, donošenje i držanje alata i sitnog pribora, sva uskladištenja i svi transporti, dobava pogonskog materijala, osiguranje radova od vjetra, odstranjivanje otpada u toku radova i nakon dovršenja radova, popravak šteta učinjenih nepažnjom.</t>
  </si>
  <si>
    <t>Tesarski radovi se obračunavaju po m2 tlocrtne površine konstrukcije i to obavezno na osnovu opisa i nacrta.</t>
  </si>
  <si>
    <t>LIMARSKI RADOVI</t>
  </si>
  <si>
    <t>Sav upotrijebljeni materijal i finalni građevinski proizvodi moraju odgovarati postojećim tehničkim propisima i HR normama ili jednakovrijednima</t>
  </si>
  <si>
    <t>Prilikom izvedbe limarskih radova treba se u svemu pridržavati slijedećih propisa i normi:</t>
  </si>
  <si>
    <t>-          Pravilnik o zaštiti na radu u građevinarstvu</t>
  </si>
  <si>
    <t>-          Pravilnik o tehničkim mjerama i uvjetima za završne radove u građevinarsvtvu</t>
  </si>
  <si>
    <t>-          Tehnički uvjeti za izvođenje limarskih radova</t>
  </si>
  <si>
    <t>HR norme ili jednakovrijedne</t>
  </si>
  <si>
    <t>pocinčani lim - HRN C.E4.020 ili jednkovrijedno</t>
  </si>
  <si>
    <t>bakreni lim - HRN C.D4.500., HRN C.D4.020 ili jednkovrijedno</t>
  </si>
  <si>
    <t>Limarski radovi obuhvaćaju sve vrste pokrivanja i opšivanja limom, kao i  izradu i montažu žljebova, vertikalnih odvodnih cijevi i ventilacionih cijevi.</t>
  </si>
  <si>
    <t>Sve radove treba izvesti stručno i solidno, prema tehničkim propisima i uzancama zanata. Izvoditelj je dužan na zahtjev investitora ili nadzornog inženjera predočiti uzorke i prospekte za pojedine materijale. Nestandardiziran materijal mora imati atest o kvaliteti izdan od organizacije ovlaštene za izdavanje atesta. Izvoditelj je također dužan da za svaku stavku izradi detaljan crtež i ovjeri ga kod projektanta i nadzornog inženjera.</t>
  </si>
  <si>
    <t>Različite vrste metala, koje se uslijed elektrolitskih pojava međusobno razaraju, ne smiju se izravno dodirivati. Sve željezne dijelove koji dolaze u dodir sa pocinčanim limom treba preličiti asfaltnim lakom ili odgovarajućim sredstvom. Kod polaganja lima na masivne podloge, potrebno je podloge prije oblaganja obložiti slojem krovne ljepenke br 120 radi sprečavanja štetnih kemijskih utjecaja na lim.</t>
  </si>
  <si>
    <t>Sva se učvršćenja i povezivanja limova moraju izvesti tako da konstrukcija bude osigurana od nevremena, atmosferilija i prodora vode u objekt, i da pojedini dijelovi mogu nesmetano raditi kod temperaturnih promjena bez štete od ispravnosti konstrukcije.</t>
  </si>
  <si>
    <t>Za učvršćivanje (kuke, zakovice, jahači, čavli, vijci i sl) treba primjeniti:
- za pocinčani lim - dobro pocinčana spojna sredstva,
- za bakreni lim - bakrena spojna sredstva.</t>
  </si>
  <si>
    <t>Ispod lima koji se postavlja na beton, drvo ili žbuku treba postaviti sloj bitumenske ljepenke, čija su dobava i postava uključene u jediničnu cijenu.</t>
  </si>
  <si>
    <t>Prije početka radova, izvođač limarskih radova dužan je zatražiti sve podatke o donjoj podlozi (bitno za kvalitetno postavljanje) na kojoj leži limeni element, od izvoditelja prethodnih radova. Pregledati je i ako je podloga neispravna (npr. nije ravna-stvaraju se udubljenja u limu), dužan je o tome pismeno obavijestiti građevinsko poduzeće, nadzornog inženjera te zatražiti ispravke. U slučaju da položi lim na neispravnu podlogu, kasniji popravci idu na teret izvođača.</t>
  </si>
  <si>
    <t>Trapezni lim za pokrivanje od pocinčanog lima minimalne debljine 0,7 mm. Preklop mora biti minimalno 50 mm.</t>
  </si>
  <si>
    <t>Probijanja u metalnom pokrivaču (učvršćivanje dimnjaka, cijevi kupola itd.) moraju biti posebno pažljivo izvedena kod pocinčanog lima pomoću lemljenja, a kod bakrenog pomoću dvostruko položenog ruba vezanog vodonepropusno sa pokrovom.</t>
  </si>
  <si>
    <t>U jediničnim cijenama je uračunato:</t>
  </si>
  <si>
    <t>-          naknada za kompletni rad (izrada i montaža)</t>
  </si>
  <si>
    <t>-          materijal</t>
  </si>
  <si>
    <t>-          svi vanjski i unutarnji, horizontalni i vertikalni transporti</t>
  </si>
  <si>
    <t>-          premazivanja asfalt lakom, podlaganje krovne ljepenke</t>
  </si>
  <si>
    <t>-          sav sitni i spojni materijal i materijal za učvršćenje (kuke, plosna željeza, žica za učvršćenje, vijci, zakovice i sl.)</t>
  </si>
  <si>
    <t>Izmjere je potrebno izvršiti na gradilištu, nakon izvedbe, obračunato prema građevinskim normama.</t>
  </si>
  <si>
    <t>Obračun se vrši po m1 ili m2, ovisno o vrsti elementa, prema važećim građevinskim normama za pojedine radove, što je i naznačeno u pojedinim stavkama troškovnika.</t>
  </si>
  <si>
    <t>Eventualne nejasnoće oko načina izvedbe ili obračuna izvoditelj je dužan razjasniti sa nadzornim inženjerom prije samog pristupanja izvođenju.</t>
  </si>
  <si>
    <t>Pojedine stavke limarskih radova izvoditi u sukladnosti s fasaderskim radovima - oblogama fasade. Uskladiti način izvođenja, potkonstrukcije, pričvršćenja i sve ostalo potrebno za finalnu gotovost. Sve prema detaljima i dogovoru s projektantom i proizvođačem fasadnih obloga.</t>
  </si>
  <si>
    <t>FASADERSKI RADOVI</t>
  </si>
  <si>
    <t>Prilikom izvedbe radova na fasadi postupiti u svemu prema projektu, uputi projektanta (ako je potrebno), prema uvjetima ugradnje i prema propisima za ovu vrstu radova.</t>
  </si>
  <si>
    <t>Ovi radovi moraju se izvoditi po važećim propisima, u skladu sa tehničkim propisima, normama, pravilnicima, pravilima dobrog zanata te prema uputstvima proizvođača. Ako koja stavka nije izvođaču jasna, mora prije predaje ponude zatražiti objašnjenje od projektanta.</t>
  </si>
  <si>
    <t>Izvođenje fasaderskih radova izvoditi preko licenciranih izvođača koji su dužni izvoditi radove po uputi proizvođača materijala za odabrani povezani sustav i pravilima struke.</t>
  </si>
  <si>
    <t xml:space="preserve">Prethodno: * ravnina podloge provjeri se ravnom metalnom letvom duljine 3 m 
                      * neravnine ne bi smjele biti više od ± 5 mm, veće od 10 mm potrebno
                         je poravnati grubom žbukom </t>
  </si>
  <si>
    <t>Sustav obloge fasade smije se ugraditi ako, ovisno o vrsti materijala, njihovoj namjeni i uvjetima kojima će biti izloženi u ugrađenom stanju, ispunjavaju zahtjeve iz važećih HR normi i propisa te dodatne zahtjeve iz projekta.</t>
  </si>
  <si>
    <t>Sustav čine:</t>
  </si>
  <si>
    <t>* toplinsko izolacijske ploče MINERALNE VUNE zalijepljene i 
  mehanički pričvršćene na vanjski zid kao građevni element zgrade</t>
  </si>
  <si>
    <t>* armirajući sloj s alkalno postojanom staklenom mrežicom utisnutom u cementno
  polimernom građevinskom ljepilu</t>
  </si>
  <si>
    <t>* završno-zaštitna dekorativna žbuka</t>
  </si>
  <si>
    <t>Izolacijske ploče polažu na rubni početni profil ravno postavljen i zaljepljen građ. ljepilom na zid, te mehanički učvršćen plastičnim tiplima s čeličnim vijkom. Ploče se polažu odozdo prema gore, a postavljaju se najprije na uglovima zgrade.</t>
  </si>
  <si>
    <t>Ukoliko se odabere drugi sustav obloge fasade isti mora biti istih ili boljih karakteristika od ovog projektom i troškovnikom predviđenog.</t>
  </si>
  <si>
    <t>Svi materijali ugrađuju se sukladno važećim propisima i normama uz Izjavu o sukladnosti.</t>
  </si>
  <si>
    <t>Na sve što nije navedeno i opisano u troškovničkim stavkama (tehnologije izvođenja), smatra se da se primjenjuju važeći normativi, tehnički propisi i pravilnici za pojedine vrste radova.</t>
  </si>
  <si>
    <t>U cijenu stavke obvezno uključiti sve nabave, transporte i ugradnje, sav potreban rad i materijal, a sve do potpune finalne/funkcionalne gotovosti, uključivo čišćenje nakon dovršetka i u tijeku radova.</t>
  </si>
  <si>
    <t>STOLARSKI RADOVI</t>
  </si>
  <si>
    <t>Stolarski radovi moraju se izvesti solidno i stručno prema važećim propisima i pravilima dobrog zanata.</t>
  </si>
  <si>
    <t>Svu stolariju potrebno je izvoditi od suhe građe, bez čvorova i prslina. Sav upotrebljeni furnir mora imati ravne godove. Svu stolariju izvesti prema shemama projektanta i tehničkim propisima. Stolariju se može krojiti tek nakon pregleda radioničkih crteža od strane nadzornog inženjera. Sve mjere izvoditelj mora kontrolirati na gradilištu. Upotrebljena borovina mora prije sklapanja biti bez smole, a u hrastovini treba neutralizirati tanin.</t>
  </si>
  <si>
    <t>Pri izradi novog elementa, u jediničnu cijenu uračunat je gotov stolarski element sa pripadajućim okovom, ugradnjom na građevini, ostakljenjem i završnom obradom onog dijela elementa koji ostaje vidljive teksture drveta.</t>
  </si>
  <si>
    <t xml:space="preserve">U jedinične cijene stavki obavezno uključiti sve sve pripremno završne radove, nabave, transporte i ugradnje materijala, sve dovratnike i doprozornike, pragove, klupčice, pokrovne profile, opšave, slijepe okvire i potkonstrukciju i konstrukciju da pričvršćenje i/ili premoštenje do nosivog dijela, izmjeru otvora na licu mjesta, ostakljenje, brtve, završnu obradu, sav potreban tipski i specijalni okov, kvake, brave i pokrovne rozete te ostalu opremu po izboru projekanta, sav potreban rad i pomoćne radnje, osnovni i pomoćni materijal; nabavu i ugradnju stakla prema opisu u troškovniku, "suhu" ugradnju svake stavke, brtvljenje po obodu-kitanje, radioničke nacrte i slično, a sve do potpune funkcionalne gotovosti pojedine stavke, uključivo obostranu zaštitu PVC folijom zbog kasnijih izvođenja drugih vrsta završnih radova, čišćenje nakon dovršetka i u tijeku radova - ako opisom stavke nije drugačije određeno.
                                                                                                  </t>
  </si>
  <si>
    <t>Sav upotrebljeni materijal, rad kao i finalni proizvod mora odgovarati važećim tehničkim propisima, standardima, uzancama struke i hrvatskim normama.</t>
  </si>
  <si>
    <t>Dovratnici izrađeni iz čeličnih pocinčanih profila, završno lakirani PU premazom. U slučaju odabira veće dimenzije presjeka dovratnika, izvoditelj mora prilagoditi zidarski otvor tako da se zadrži zadana svijetla mjera iz projekta.</t>
  </si>
  <si>
    <t>Dovratnici se izrađuju u kompletnoj širini gotovog obrađenog zida (obuhvaća zid završno obrađen), spoj sa zidom je fino kitana fuga u širini maksimalno 3 mm te opremljen po obodu (obostrano) obuhvatnim pokrivnim "letvicama"  ili prema detalju, odnosno pojedinoj shemi.</t>
  </si>
  <si>
    <t xml:space="preserve">Sva vratna krila izraditi od drvenog tipskog vratnog panela potrebne debljine najmanje 38mm, od masiva jele: ploče od ekstrudirane iverice + MDF + HPL, u metalnom okviru.
Vratna krila u ravnini dovratnika. Sve brtvljeno na spoju krila i dovratnika, na spoju krila i poda spuštajuća brtva. Završna obrada krila laminatom otpornim na udarce i agresivno održavanje, u tonu i boji po izboru projektanta. </t>
  </si>
  <si>
    <t xml:space="preserve">Okovi izvedeni prema odabranom sistemu ili jednako vrijedan, za dugotrajno funkcioniranje, kvalitetni, kompletno prema odabiru projektanta. Ostakljenja, rukohvati, pumpe za zatvaranje, cilindar brave, okovi i slično prema shemi i po izboru projektanta. </t>
  </si>
  <si>
    <t>Vrata opremiti s najmanje 3 (tri) vratne petlje, inox kvakama sa štitnicima, cilinder bravom sa ključevima, ukoloko u opisu stavke nije drugačije definirano. Uz svako vratno krilo montirati podni zaustavljač. Sve stavke moraju biti otporne na sredstva za dezinfekciju i čišćenje.</t>
  </si>
  <si>
    <t xml:space="preserve">Pregradne stijene iz kompakt ploče debljine 13mm, tipskim profilima i okov, sve prema shemi, dogovoru i odabiru projektanta. </t>
  </si>
  <si>
    <t>Sva ugrađena vrata moraju zadovoljavati zvučnu izolaciju min. propisanu projektom akustike zgrade.</t>
  </si>
  <si>
    <t>vanjska vrata  min. R'w &gt; 30 dB                                                                                                                                                      unutarnja vrata pojedinačnih ureda  min. R'w &gt; 37 dB                                                                                                                          unutarnja vrata grupnih ureda  min. R'w &gt; 32 dB                                                                                                                                       vrata pomoćnih prostorija min. R'w &gt; 25 dB                                                                                                                                           vrata prostorija s povećanom bukom min. R'w &gt; 36 dB</t>
  </si>
  <si>
    <t>Na sve što nije navedeno i opisano u troškovničkim stavkama ( tehnologije izvođenja ), smatra se da se primjenjuju važeći normativi i standardi za pojedine vrste radova.</t>
  </si>
  <si>
    <t xml:space="preserve"> Zidarska mjera je razmak konstruktivnih elemenata.
 Modularna/proizvodna mjera je razmak modularnih ravnina koji je manji od zidarske mjere.
 Stolarska mjera je stvarna vanjska mjera stolarskog elementa koja treba biti manja od modularne mjere.
 Svjetla stolarska mjera koristi se kod vrata i označava čisti razmak između dovratnika, odnosno poda i                              nadvratnika.</t>
  </si>
  <si>
    <t>Razlika između zidarske i modularne mjere kod klasične mokre gradnje treba biti 1 cm. Razlika između modularne i stolarske mjere treba biti od 0,3 do 1 cm.</t>
  </si>
  <si>
    <t>Zaokretna vrata ili prozorsko krilo je lijevo ako je okovano s lijeve strane, odnosno ako se otvara u smjeru negativne rotacije (kazaljke na satu), odnosno prema legendi koja je sastavni dio pojedinih shema.
Stolarski elementi se izrađuju prema shemama i detaljima, te u dogovoru s projektantom i nadzornim organom. Obračun po komadu.</t>
  </si>
  <si>
    <t>SVI SVIJETLI OTVORI SVAKE STAVKE MORAJU BITI TOČNO IZVEDENI.</t>
  </si>
  <si>
    <t>SVE MJERE KONTROLIRATI U NARAVI!</t>
  </si>
  <si>
    <t>STAVKE U SUSTAVU KONTROLE PROLAZA USKLADITI S IZVOĐAČIMA TEHNIČKE ZAŠTITE.</t>
  </si>
  <si>
    <t>Isporučitelj vrata dužan je na sva  evakuacijska vrata ugraditi opremu vezanu na kontrolu prolaza koju dostavlja izvođač tehničke zaštite.</t>
  </si>
  <si>
    <t>Zahtjevi za izvedbu:</t>
  </si>
  <si>
    <t xml:space="preserve">GEZE IQ lock Vario EL - samozaključavajuća panik brava za 1-krilna puna evakuacijska zaokretna vrata sa mogučnošću automatskog otvaranja vratnih krila na signal kontrole pristupa, signala za evakuaciju i sl.
Za osni razmak cilindra od čeone ploče 55/65/80/100mm, osni razmak kvaka-cilindar 72mm.
Tehničke karakterisitke:
izrez za kruškasti cilindar,
- napajanje 12 - 24 V DC / 160 - 80 mA
- maksimalna trenutna potrošnja 400mA/24V; 1A/12V
- pomoćni križni zasuni
- u skladu sa EN 179, EN 1125 
- za evakuacijske izlaze
- radna temperatura -20° do +60°
- 9 mm prihvat kvake sa rascjepom
- načini rada: sigurnosno zaključano sa funkcijom dnevnog otvaranja, privremeno otvoreno, noćni rad, otvoreno 
- za protupožarna vrata, evakuacijska vrata, u kombinaciji sa automatskim pogonom za zaokretna vrata
- mehaničko samozaključavanje
- povratni signal statusa brave
</t>
  </si>
  <si>
    <t>BRAVARSKI RADOVI</t>
  </si>
  <si>
    <t>Bravarski radovi moraju se izvesti solidno i stručno prema važećim propisima i pravilima dobrog zanata.</t>
  </si>
  <si>
    <t xml:space="preserve">Izvoditelj bravarskih radova treba prije izrade bravarije izvršiti točnu izmjeru otvora, te provjeriti da li su građevinski radovi izvedeni prema projektu. Izvoditelj bravarskih radova dužan je prije početka rada izraditi radioničke nacrte za sve tipove bravarskih stavki, te zajedno s uzorcima okova, prospektima i atestima za tipizirane elemente (vatrootporna i hermetička vrata), zatražiti od nadzornog inženjera odobrenje za iste. Nakon toga pristupa se nabavci materijala, okova, brtvenog materijala, tipske bravarije i sl. </t>
  </si>
  <si>
    <t xml:space="preserve">Sva vanjska bravarija mora biti brtvljena protiv prodora kiše i prašine pri opterećenju vjetra od najmanje 55 kg/m2. Sva aluminijska bravarija mora biti zaštićena shodno oksidacijama debljine sloja i u boji po izboru projektanta. Svi profili i limovi od kojih se izrađuje aluminijska bravarija moraju biti prvoklasno obrađeni, a boja jednolična. Izvoditelj radova treba nadzornom inženjeru dostaviti ateste ovlaštene organizacije koja je izvršila ispitivanje proizvoda. Cjelokupna bravarija predaje se u stanju potpune gotovosti za pravilno funkcioniranje prema namjeni. </t>
  </si>
  <si>
    <t>Prije ugradnje (montaže) ograda, rukohvata, štitnika rubova, strugala, te ostalih elemenata izvoditelj radova treba od nadzornog inženjera pribaviti potvrdu da je bravarija izvedena prema shemama, specifikaciji i detaljima u projektu. Nakon toga nadzorni inženjer treba odobriti ugradnju bravarije.</t>
  </si>
  <si>
    <t>U jedinične cijene stavki obavezno uključiti sve izrade, nabave, transporte i ugradnje materijala, ostakljenje, automatiku za zatvaranje, rukohvate, brtve, završnu obradu u tonu i boji po izboru projektanta, sav potreban tipski i specijalni okov, sav potreban rad, pomoćne i prethodne radnje, kao što su izmjera zidarskih otvora na licu mjesta, izrada radioničke dokumentacije sa svim detaljima koju ovjerava projektant prije izrade, čišćenja od hrđe, zaštitni  i antikorozijski premaz i slično, te atestna dokumentacija, a sve do potpune funkcionalne gotovosti svake pojedine stavke, uključivo čišćenje nakon dovršetka i u tijeku radova - ako opisom stavke nije drugačije određeno.</t>
  </si>
  <si>
    <t>Sav upotrebljeni materijal i finalni građevinski proizvodi moraju odgovarati važećim tehničkim propisima i normama.</t>
  </si>
  <si>
    <t>Popis propisa i normi kojih se treba pridržavati:</t>
  </si>
  <si>
    <t xml:space="preserve"> – plosno željezo HRN C.B3.025 ili jednkovrijedno</t>
  </si>
  <si>
    <t xml:space="preserve"> – kvadratno željezo HRN C.B3.024 ili jednkovrijedno</t>
  </si>
  <si>
    <t>Sva nova bravarija prije dostave na gradilište treba biti antikorozivno zaštićena.</t>
  </si>
  <si>
    <t>Svi detalji izvedbe i ugradnje bravarije moraju biti odobreni od nadzornog inženjera investitora.</t>
  </si>
  <si>
    <t>Prozori odnosno okna koja se ne otvaraju označavaju se kao fiksna.</t>
  </si>
  <si>
    <t>Zidarska mjera je razmak konstruktivnih elemenata.
Modularna/proizvodna mjera je razmak modularnih ravnina koji je manji od zidarske mjere.
 Bravarska mjera je stvarna vanjska mjera bravarskog elementa koja treba biti manja od modularne mjere.
 Svjetla bravarska mjera koristi se kod vrata i označava čisti razmak između dovratnika, odnosno poda i nadvratnika.</t>
  </si>
  <si>
    <t>Razlika između zidarske i modularne mjere kod mokre gradnje treba biti 1 - 2 cm, a kod montažne može biti i 0. Razlika između modularne i bravarske mjere treba biti od 0,3 do 1 cm.</t>
  </si>
  <si>
    <t>Zaokretna vrata ili prozorsko krilo je lijevo ako je okovano s lijeve strane.
Bravarski elementi se izrađuju prema shemama i detaljima, te u dogovoru s projektantom i nadzornim organom te se obračunavaju po komadu.</t>
  </si>
  <si>
    <t xml:space="preserve">Sva bravarija u zidovima između grijanog i negrijanog prostora izvodi se iz profila s prekinutim toplinskim mostom. </t>
  </si>
  <si>
    <t>PROTUPOŽARNA BRAVARIJA</t>
  </si>
  <si>
    <t>Pri izvođenju izvođač je dužan pridržavati se projekta, tehničkih uputa za ugradnju građevnih proizvoda i pravila struke. Ovi radovi moraju se izvesti propisane kvalitete, prema odgovarajućim normama, u skladu s tehničkim uvjetima iz projekta i dr.</t>
  </si>
  <si>
    <t>Elementi (vrata) se proizvode prema projektu, te su zahtjevi u vezi karakteristika vrata i postupaka dokazivanja njihove uporabljivosti sadržani u programu kontrole i osiguranja kvalitete.</t>
  </si>
  <si>
    <t>Bravarija se izvodi od čel. profila formiranih prema tvorničkim detaljima, koji omogućavaju izradu unutarnjih elemenata (vrata), kao i od čel. limova.</t>
  </si>
  <si>
    <t>Spojnica unutarnje bravarije i zida se brtvi protupožarno te zatvara po obodu (obostrano) obuhvatnim pokrivnim opšavom-letvicama.</t>
  </si>
  <si>
    <t>Unutarnja bravarija je zaštitno obrađena i treba je zaštititi (obostrano) do završetka svih radova na građevini.</t>
  </si>
  <si>
    <t xml:space="preserve">Vratna krila izraditi od profila, konstrukcije oblika i debljine potrebne za ostvarivanje propisane zvučne izolacije. Uz svako vratno krilo montirati podni zaustavljač. </t>
  </si>
  <si>
    <t>DIMONEPROPUSNA IZVEDBA sa samogasivim gumenim brtvama na kontaktu vratnog krila i dovratnika,i samogasivom spuštajućom brtvom na kontaktu vrat. krila i poda.</t>
  </si>
  <si>
    <t>Za sve ugrađene elemente priložiti potvrde o sukladnosti (certifikate) - otpornosti prema požaru.</t>
  </si>
  <si>
    <t>Završna obrada prema opisu stavke, u tonu/boji prema RAL-u, po odabiru projektanta.</t>
  </si>
  <si>
    <t>U izvedbi primjeniti *Tehnički propis za prozore i vrata"  (NN69/06 )i priznata tehnička pravila sadržana u:- HRN DIN 4102-5:1996 - Ponašanje građevnih gradiva i građevnih elemenata u požaru</t>
  </si>
  <si>
    <t>Okov prema odabranom sistemu ili jednako vrijedan, antipanic okov sukladan normama HRN EN179 i HRN EN 1125,a  sve prema odabiru projektanta.</t>
  </si>
  <si>
    <t xml:space="preserve">Izvoditelj mora izvršiti izmjeru zidarskih otvora na licu mjesta, prema shemama i uputi projektanta izraditi radioničku dokumentaciju (nacrte) sa svim detaljima, koju daje na uvid i ovjeru projektantu prije izrade. 
    </t>
  </si>
  <si>
    <t>U jediničnu cijenu uključiti sav materijal i rad, kompletno sve potrebno za određenu (projektom) finalnu gotovost pojedine stavke za upotrebu, uključivo čišćenje tijekom izvršenja i nakon završetka rada.</t>
  </si>
  <si>
    <t>Bravarski elementi se izrađuju prema shemama i detaljima, te u dogovoru s projektantom i nadzornim organom te se obračunavaju po komadu.</t>
  </si>
  <si>
    <t>Isporučitelj vrata dužan je ugraditi bravu koja može koristiti master ključ + master ključ na sva PP vrata stubišta, evakuacijskih hodnika i tehničkih prosotrija.</t>
  </si>
  <si>
    <t>STAKLARSKI RADOVI</t>
  </si>
  <si>
    <t>Sav upotrebljeni materijal i finalni građevinski proizvodi moraju odgovarati važećim tehničkim propisima, standardima, uzancama struke i hrvatskim normama.</t>
  </si>
  <si>
    <t>Ostakljenje mora biti izvedeno propisno i kvalitetno. Polaganje stakla i kita ostakljenoj površini mora osigurati nepropusnost zraka i vodonepropusnost.</t>
  </si>
  <si>
    <t xml:space="preserve">Jedinična cijena sadržava slijedeće:
- sve pripremno završne radove,
- sav potreban vanjski i unutarnji transport na dobavi materijala, prevozu u radionicu, te dovozu na gradilište sa uskladištenjem i prenosom do mjesta ugradbe,
- sav potreban pomoćni i glavni rad (staklo, staklarski kit ili silikonski kit, podmetači, brtve i slično), 
- primjenu svih potrebnih mjera zaštite na radu, te zaštitu drugih elemenata oko kojih se izvode radovi na stolariji
</t>
  </si>
  <si>
    <t>Sav rad mora biti izveden po važećim propisima i pravilima dobrog zanata.</t>
  </si>
  <si>
    <t>Svi staklarski radovi moraju odgovarati slijedećim hrvatskim normama:
 – staklo HRN B.E8.092   ili jednkovrijedno
 – za ravno vučeno staklo HRN S.B.E.011   ili jednkovrijedno
 – za staklarski kit HRN S.H.06.050   ili jednkovrijedno
 – za armirano staklo HRN B.E1.080   ili jednkovrijedno
 – za sigurnosno staklo HRN B.E3.701   ili jednkovrijedno</t>
  </si>
  <si>
    <t>Stakla moraju biti ugrađena u okvire na ančin da se omogući njihov toplinski rad bez dodatnih unutrašnjih naprezanja što je posebno važno kod velikih stijena bez posebne zaštite od sunca.</t>
  </si>
  <si>
    <t>Izvođač treba upotrijebiti materijal koji u svemu (vrsti, boji i kvaliteti) mora biti jednak uzorku što ga odabere projektant od uzoraka predloženih po izvođaču.
Materijal predviđen za izvedbu naveden je u stavkama troškovnika.
Prozorsko staklo (3 - 4 mm) i kaljeno staklo (6 - 10 mm) mora bit jednolične tražene debljine, strojne izrade potpuno prozirno, bez valova i mjehura, a sliku mora davati bez deformacija.
Izo staklo sastavljeno je od dva stakla d = 4 mm i šupljine 12 mm.
Laminirano staklo (4 + 4 = 8 mm, do 5 + 5 + 5 + 5 = 20 mm) mora imati vidljivu oznaku o broju slojeva, ukupnoj debljini i atest o otpornosti na udar.</t>
  </si>
  <si>
    <t>Za ostakljene stijene koje su mobilne i posebno izložene kontaktu s ljudima treba primijeniti laminirana ostakljenja sastavljena od obostrano kaljenog i kondicioniranog stakla.</t>
  </si>
  <si>
    <t>Prije početka radova izvođač mora ustanoviti kvalitetu i provjeriti mjere otvora stolarskih i bravarskih radova koji se ustakljuju. Istu takvu provjeru treba izvođač obaviti prije ugradnje vrata od kaljenog stakla. Ako izvođač ustanovi neispravnosti na otvorima stolarskih i bravarskih proizvoda, te na otvorima gdje se trebaju ugraditi vrata od kaljenog stakla, o tome mora odmah pismeno obavijestiti svog naručitelja kako bi se te neispravnosti mogle otkloniti na vrijeme i omogućiti nesmetan rad izvođaču staklarskih radova.
Ustakljenje stolarije, odnosno bravarije u pravilu radi staklar kao suizvođač isporučitelja građevne stolarije odnosno bravarije. Ustakljivanje se obavlja prema dogovoru sa stolarom, odn. bravarom, bilo u njihovim radionicama, bilo nakon ugradnje stolarije i bravarije.</t>
  </si>
  <si>
    <t xml:space="preserve">Za ustakljenje odgovaraju staklar i izvođač građevne stolarije, odnosno bravarije zajednički prema međusobno postignutim sporazumima prije početka radova, dok je prema investitoru (naručitelju stolarije / bravarije) odgovoran isporučitelj.
Obračun po površini ili komadu. </t>
  </si>
  <si>
    <t>GIPSKARTONSKI RADOVI</t>
  </si>
  <si>
    <t>Gipsarski radovi obuhvaćaju izradu laganih montažnih i montažno-demontažnih stropova, izradu pregradnih stijena i plivajućih podova od građevinskih ploča kojima je glavna komponenta gips.
Ploče od gipsa proizvode se kao glatke ili perforirane u debljinama 1,5 do 4 cm i dimenzijama 40 x 40 cm do 60 x 60 cm i postavljaju na metalnu potkonstrukciju.
Gips vlaknaste ploče sastoje se od gipsa debljine 9, 12.5, 15 mm, obostrano zaštićenog / armiranog kartonom.
Izvode se kao:
- standardne oznake 'A' - za suhe prostore,  prema normi HRN EN 520:2006
- vlagootporne oznake 'H2'  - za vlažne prostore - mali % vlage, prema normi HRN EN 520:2006
- vlagootporne oznake 'Aquapanel Indoor, Aquapanel Outdoor'  - za vlažne prostore - veliki % vlage                                      - - vatrootporne  oznake 'DF' - za prostore s protupožarnim zahtjevima većim od EI60
Proizvode se u dimenzijama 122 x 244 do 366 cm, te se postavom na metalnu pocinčanu konstrukciju i adekvatnom obradom spojeva (posebnim kitovima i ljepilima) dadu formirati u kompaktne pune glatke plohe.
Proizvode se i akustičke perforirane ploče koje se montiraju i obrađuju (rubovi) kao glatke.</t>
  </si>
  <si>
    <t>Sve pregradne stijene od gipskartonskih ploča izvoditi do nosive međuetažne konstrukcije, u svemu prema izvedbenom projektu, tipskim detaljima i uputama proizvođača.</t>
  </si>
  <si>
    <t>Montažni zidovi sistema tip kao Knauf se izvode od podkonstrukcije - nosivih profila od pocinčanog lima debljine 0,6mm presjeka 75/100 mm na maksimalnom razmaku 41,7-62,5 cm (ako stavkom nije drugačije naznačeno) s donjim i gornjim U-profilom. Između profila se umeće mineralna vuna. Kod spoja sa zidom, stropom ili podom na profile se nanosi brtvena masa. Sve rubne profile na spojevima s podom, stropom i sa zidovima treba učvrstiti odgovarajućim učvrsnim elementima. uz rubne profile zidne/stropne konstrukcije obavezno dilatirati podkonstukciju odgovarajućim gumenim razdjelnim trakama.</t>
  </si>
  <si>
    <t>Spušteni stropovi od gipskartonskih ploča sistema tip kao Knauf sastoje se od metalne potkonstrukcije - nosivih i montažnih profila i ploča. Nosivi profili su na razmaku od 75 -100 cm, ovješeni na maksimalnom razmaku od 60 - 90 cm. Na nosive profile dolaze montažni na maksimalnom razmaku od 40-62,5 cm. Kod duljina većih od 10,0 m i znatno suženih stropnih površina potrebno je izvesti dilatacijske spojeve što ulazi u jediničnu cijenu. Spoj sa zidom izvesti U profilima. Učvršćenje izvesti pogodnim sredstvima ovisno o materijalu zida.</t>
  </si>
  <si>
    <t>U cijeni pojedine stavke treba obuhvatiti sve pripremne i međufaze rada potrebne za korektno dovršenje stavke prema pravilima struke i važećim propisima bez obzira da li je sve to napomenuto u pojedinoj stavci, sav potreban spojni i pričvrsni materijal, sekundarne potrebne podkonstrukcije, razradu detalja u fazi izvođenja, uredno izvedene međusobne spojeve pojedinih stavaka unutar ove grupe radova ili raznovrsnih grupa radova, izrada u skladu detaljnim izmjerama na licu mjesta.</t>
  </si>
  <si>
    <t>Špalete vrata se odgovarajuće obrađuju (poravnano sa zaštitnim kutnim šinama, površina dovršena).
U cijene stavki uključeni su svi potrebni UW i UA profili s pripadajućim utičnim kutnicima te sva potrebna ojačanja, ukrute i potkonstrukcija za prihvat staklenih stijena, AL stolarije, kuhinjske, sanitarne i ostale ugrađene opreme i instalacije, kao i skrivena revizijska vratašca u pregradama za šahte i obradu istih u materijalu i obradi istovjetnoj ostatku zida.</t>
  </si>
  <si>
    <t>Jedinične cijene obavezno uključuju izradu i obradu svih potrebnih otvora te ojačanja za ugrađenu opremu i instalacije, kao i skrivena revizijska vratašca i obradu istih u materijalu i obradi istovjetnoj ostatku stropa.</t>
  </si>
  <si>
    <t>Sve gipskartonske radove obavezno uskladiti s planiranim razvodom instalacija, pozicijama rasvjetnih tijela i druge opreme te istima prilagoditi pozicije vertikalnih i horizontalnih nosača gipskartonskih ploča! Uključeno u jedinične cijene stavki.</t>
  </si>
  <si>
    <t>U cijenu gipsarskih radova ulazi i fugiranje i gletanje i gips vlaknaste ploče su po završetku radova potpuno spremne za soboslikarske radove u Q3 izvedbi.
Vezu sa žbukom potrebno je obraditi posebnim elastičnim kitovima da se spriječi pucanje.
Obračun prema površini i opsegu ako se radi o spoju sa žbukom ili bilo kojim različitim materijalom.</t>
  </si>
  <si>
    <t>KERAMIČARSKI RADOVI</t>
  </si>
  <si>
    <t>Sve radove treba izvesti stručno prema nacrtima/projektu, prema važećim tehničkim propisima, normama i pravilima struke - dobrog zanata.</t>
  </si>
  <si>
    <t>Keramičke pločice koje se dopremaju i ugrađuju u zgradu moraju odgovarati važećim hrvatskim normama.</t>
  </si>
  <si>
    <t>Ova skupina radova odnosi se na dobavu, izradu i montažu:
- polaganje keramičkih pločica na pod;
- opločenje zidova kremičkim pločicama; 
- ostali keramičarski radovi</t>
  </si>
  <si>
    <t>Sva opločenja zidova, podova i sl. izvesti tamo gdje je to projektom predviđeno. Sve radove treba izvesti prema nacrtima, opisima troškovnika, postojećim tehničkim propisima, te projektantskog nadzora i nadzornog inžinjera.</t>
  </si>
  <si>
    <t>Izvođač se mora pridržavati važećih propisa i standarda i to:</t>
  </si>
  <si>
    <t xml:space="preserve">Pravilniku o tehničkim normativima za projektiranje i izvođenje završnih radova u građevinarstvu  </t>
  </si>
  <si>
    <t xml:space="preserve">tehnički uvjeti za izvođenje keramičarskih radova HRN B.D1.300, 301, 305, 306, 321, 322, 331, 332, 334, 335 ili jednakovrijedno </t>
  </si>
  <si>
    <t xml:space="preserve">oblaganje keramičkim pločicama HRN B.D8.050, 054, 058, 060, 068, 070, 080, 090, 092, 099, 450 ili jednakovrijedno </t>
  </si>
  <si>
    <t xml:space="preserve">HRN EN 121:01, 159:01, 176:01, 178:01, 186:01, 187:01 ili jednakovrijedno </t>
  </si>
  <si>
    <t>HRN B.D8.001, 050, 060, 080, 090, 302, 307 ili jednakovrijedno</t>
  </si>
  <si>
    <t xml:space="preserve">Izvođač je dužan dostaviti i provjeriti dokumente o sukladnosti pločica, a tokom radova provjeravati kakvoću izvedenih radova (reške, te ravnine ploha i bridova). Za specijalnu vrstu pločica kao otporne na habanje, udar ili kiselo otporne, treba predočiti dokumente o sukladnosti. </t>
  </si>
  <si>
    <t>Prije početka radova s projektantskim nadzorom dogovoriti smjer polaganja pločica, korištenje ukrasnih elemenata i slično. Ako su zidne i podne pločice iste duljine, fuge bi se trebale poklapati. Priključni komadi ne smiju biti manji od pola pločice. Treba izbjegavati polaganje uskih komada pločica &lt;1/4 dimenzije. Ako stavkom troškovnika nije drugačije traženo, pločice se postavljaju reška na rešku sa što manjim razmakom. Reške se zatvaraju specijalnom masom za fugiranje. Sudare zidne i podne obloge te zidne obloge i kade zapuniti trajno elastičnim kitom otpornim na gljivice i pljesni. Nakon dovršenja, keramičke obloge treba dobro očistiti. Opločenje vršiti prema opisu stavke polaganjem ljepljenjem ili u cementnom mortu. Pločice moraju dobro prianjati uz podlogu. Jako upijajuće podloge (primjerice opeka ili gipsana žbuka) prethodno obraditi (nanijeti sloj cementa ili temeljni premaz) u skladu sa propisanim načinom polaganja pločica.</t>
  </si>
  <si>
    <t>Kod polaganja pločica na pod ljepljenjem prethodno treba provjeriti ravninu poda. Kod odstupanja većih od 0,5 cm potrebno je izvesti sloj za izravnanje posebnom masom za izravnanje, a što će se utvrditi pregledom i upisom u građevinski dnevnik od strane nadzornog inženjera. Izravnanje podloge tada ide na teret izvođača podloge. Podne ravnine moraju biti potpuno ravne i horizontalne, osim u prostorijama sa podnim odvodima, gdje se izvode minimalni padovi prema tim odvodima.</t>
  </si>
  <si>
    <t>Kod izvedbe sokla obavezno spoj sokla i podne obloge izvesti vodonepropusno primjenom trajnoelastičnog kita što ulazi u jed. cijenu stavaka! Između ploča sokla i obloge ne smije nastati kruta veza, na što treba posebno paziti kod obloga na stepenicama gdje su potrebne elastične fuge.</t>
  </si>
  <si>
    <t>Uz podne rešetke, sifone i uz ostale rubove sve podne pločice ili tavelice moraju biti obrezane na potrebnu mjeru i pravilno obrubljene.</t>
  </si>
  <si>
    <t>Izvođač je dužan po prijemu podloge garantirati kvalitetu postave, a eventualne naknadne popravke podloge izvesti o svom trošku. Potrebno je priložiti dokumente o sukladnosti vezano uz apsorpciju vode, čvrstoću, tvrdoću, otpornost na habanje, mraz, kemijske utjecaje i udarce, te o sigurnosti od klizanja, a uzorke dostaviti projektantskom nadzoru na odobrenje.</t>
  </si>
  <si>
    <t>U cijenu za svaku pojedinu vrstu rada uključiti sav osnovni i pomoćni materijal, lagane skele, raster materijala, neminovne otpatke, transport do gradilišta i na gradilištu, troškove izrade, te uklanjanje nečistoća nastalih tokom rada, kao i odvoz sveg pratećeg suvišnog materijala i smeća (ambalaže). U jediničnu cijenu stavaka uključena je dostava uzoraka na odabir projektantskog nadzora.</t>
  </si>
  <si>
    <t>U cijeni pojedine stavke treba obuhvatiti dobavu i ugradnju materijala - osnovnog i pomoćnog (ako stavkom troškovnika nije drugačije navedeno), sve pripremne i međufaze rada potrebne za korektno dovršenje stavke prema pravilima struke i važećim propisima bez obzira da li je sve to napomenuto u pojedinoj stavci, predočenje uzoraka materijala projektantskom nadzoru, uredno izvedene međusobne spojeve pojedinih stavaka unutar ove grupe radova ili raznovrsnih grupa radova te izvedba u skladu s izvedbenim nacrtima, detaljnim izmjerama na licu mjesta i dodatnoj uputi projektanta, čišćenje po završenom radu.</t>
  </si>
  <si>
    <t>U jedinične cijene uključen je sav potreban materijal, transport do radnog mjesta i sav rad. Količine u troškovniku su neto, a povećanje zbog rezanja, loma i sl., uključeno je u jediničnu cijenu.
U izvedbi je uključeno: dobava uzoraka u svrhu odobrenja, ispitivanje i čišćenje podloge, izravnanje manjih neravnina, precizno izvođenje priključaka opločenja na ostale građevne dijelove, zaštita gotovih površina, čišćenje opločenih površina, te odvoz svih otpadaka, ambalaže i viška materijala po dovršenju radova.</t>
  </si>
  <si>
    <t>U jedinične cijene stavki uključena je obrada svih špaleta otvora u istom tipu keramike kao zid s kutnim profilima i završno kitanje trajnoelastičnim PU kitom prema svim susjednim konstrukcijama i stavkama. Izvođač je dužan izraditi uzorak obrade špalete i spoja prema podu na gradilištu dimenzija 1x1m.</t>
  </si>
  <si>
    <t>Obračun opločenja vrši se po m2 razvijene površine opločenja ili po m' sokla.</t>
  </si>
  <si>
    <t>PODOPOLAGAČKI  RADOVI</t>
  </si>
  <si>
    <t>Podopolagački radovi moraju se izvesti solidno i stručno prema važećim propisima i pravilima dobrog zanata.</t>
  </si>
  <si>
    <t>U podopolagačke radove spadaju radovi polaganja PVC poda sa dilatacijama, koji se postavlja na suhu i čvrstu lagano betonsku podlogu.</t>
  </si>
  <si>
    <t>Izvođač je dužan dati uzorke podne obloge na izbor projektantskom nadzoru i projektantu.</t>
  </si>
  <si>
    <t>Sve radove treba izvesti po detaljnim nacrtima, opisima troškovnika, tehničkim propisima, uputama projektanta i nadzornog inženjera. Ako nije u troškovniku drugačije naznačeno, prijelaz iz prostorije u prostoriju istog nivoa učiniti kontinuirano bez prekida i praga.</t>
  </si>
  <si>
    <t>Podovi od epoksidnih smola</t>
  </si>
  <si>
    <t>Podovi od epoksidnih smola izvode se u nekoliko slojeva, sve predradnje potrebne za kvalitetnu ugradnju proizvoda uključene su u jediničnu cijenu ugradnje i izvode se prema uputi proizvođača. U slučaju nepoštivanja uvjeta izvedbe Izvođač snosi odgovornost za izazvanu štetu. 
Slojevi poda izvode se sa sljedećim elementima: temelji premaz - primer, osnovna smola sa posipom kvarcnog pijeska te zaštitni premaz. Vremenski periodi između nanošenja pojedinih slojeva definira proizovađač koji se ugrađuje i kao takve Izvođač ih mora poštivati.</t>
  </si>
  <si>
    <t xml:space="preserve">Izvedba podova uključuje pripremu podloge: površina betona mora biti neoštećena, dostatne tlačne čvrstoće (minimalno 25 N/mm2), s minimalnom vrijednosti pull-off-a 1,5 N/mm2. Površina mora biti suha i slobodna od zagađenja kao što su nafta, masnoća, premazi i tretmani površine itd. Betonske površine moraju se pripremiti mehanički, koristeći čišćenje zrakom ili opremom za razrivanje, da se ukloni cementno mlijeko i postigne otvorena tekstura površine. Slabi beton mora se ukloniti, a nedostaci površine kao pukotine i šupljine otvoriti. Izbočine se moraju ukloniti npr. brušenjem. Sav prašinasti, rastresit i trošan materijal mora se u potpunosti ukloniti sa svih površina prije nanošenja proizvoda, poželjno je pomoću četke i/ili vakuuma.
</t>
  </si>
  <si>
    <t xml:space="preserve">Temeljni premaz dvokomponentnim epoksidnim vezivom za cementne glazure. 
Konstruktivni ležajevi moraju se pripremiti kao što slijedi: statičke pukotine – ispuniti i izravnati sa epoksidnom smolom, dinamičke pukotine (&gt;0,4 mm) – premostiti i prema potrebi ugraditi traku ili elastomerni materijal ili predvidjeti pomični ležaj. Nepravilna obrada i tretman pukotina može rezultirati smanjenim vijekom trajanja i preslikavanjem pukotina, za što je odgovoran Izvođač.
</t>
  </si>
  <si>
    <t>Dvokomponentna obojena epoksidna smola, u svemu izvedena po uputama proizvođača, boja po izboru glavnog projektanta. Nanošenje ovog sloja uključuje punjenje kvarcnim pijeskom do zasićenosti koju bira glavni projektant.  Veličina čestica posipa 0,3-0,8 mm i 0,7-1,2 mm u omjeru kojeg pri izvedbi uzorka definira glavni projektant. 
Prije ugradnje, provjeriti sadržaj vlage, relativnu vlažnost i tocku rosišta. Ako je sadržaj vlage &gt; 4% , ugrađuje se sistem privremene blokade vlage - tekući mort na bazi epoksidnih smola i cementa, trokomponentan u debljini 2-3 mm, što je uključeno u jediničnu cijenu.</t>
  </si>
  <si>
    <t>Završni premaz je dvokomponentno epoksidno vezivo koje se primjenje kao transpanentni brtveni sloj za primjenu kod upotrebe kvarcnog posipa. Premaz je dvokomponentna transparentna epoksidna smola, niskog viskoziteta. Podloga i međuslojevi moraju biti najmanje 3°C iznad točke rosišta kako bi se smanjio rizik kondenzacije ili cvjetanja na završnom sloju.</t>
  </si>
  <si>
    <t>Podovi od poliuretanskih smola</t>
  </si>
  <si>
    <t>Podovi od poliuretanskih smola izvode se u nekoliko slojeva, sve predradnje potrebne za kvalitetnu ugradnju proizvoda uključene su u jediničnu cijenu ugradnje i izvode se prema uputi proizvođača. U slučaju nepoštivanja uvjeta izvedbe Izvođač snosi odgovornost za izazvanu štetu. 
Slojevi poda izvode se sa sljedećim elementima: temelji premaz - primer, osnovna smola sa posipom kvarcnog pijeska te zaštitni premaz. Vremenski periodi između nanošenja pojedinih slojeva definira proizvođač proizvoda koji se ugrađuje i kao takve Izvođač ih mora poštivati.</t>
  </si>
  <si>
    <t xml:space="preserve">Izvedba podova uključuje pripremu podloge: površina betona mora biti neoštećena, dostatne tlačne čvrstoće (minimalno 25 N/mm2), s minimalnom vrijednosti pull-off-a 1,5 N/mm2. Površina mora biti suha i slobodna od zagađenja kao što su nafta, masnoća, premazi i tretmani površine itd. Betonske površine moraju se pripremiti mehanički, koristeći čišćenje zrakom ili opremom za razrivanje, da se ukloni cementno mlijeko i postigne otvorena tekstura površine. Slabi beton mora se ukloniti, a nedostaci površine kao pukotine i šupljine otvoriti. Izbočine se moraju ukloniti npr. brušenjem.
Sav prašinasti, rastresit i trošan materijal mora se u potpunosti ukloniti sa svih površina prije nanošenja proizvoda, poželjno je pomoću četke i/ili vakuuma.
</t>
  </si>
  <si>
    <t>Temeljni premaz dvokomponentnim epoksidnim vezivom za cementne glazure. 
Konstruktivni ležajevi moraju se pripremiti kao što slijedi: statičke pukotine – ispuniti i izravnati sa epoksidnom smolom, dinamičke pukotine (&gt;0,4 mm) – premostiti i prema potrebi ugraditi traku ili elastomerni materijal ili predvidjeti pomični ležaj. Nepravilna obrada i tretman pukotina može rezultirati smanjenim vijekom trajanja i preslikavanjem pukotina, za što je odgovoran Izvođač.</t>
  </si>
  <si>
    <t>Jedno/dvokomponentna obojena poliuretanska smola, u svemu izvedena po uputama proizvođača, boja po izboru glavnog projektanta. Nanošenje ovog sloja uključuje punjenje kvarcnim pijeskom do zasićenosti koju bira glavni projektant.  Veličina čestica posipa 0,3-0,8 mm i 0,7-1,2 mm u omjeru kojeg pri izvedbi uzorka definira glavni projektant. Prije ugradnje, provjeriti sadržaj vlage, relativnu vlažnost i točku rosišta. Ako je sadržaj vlage &gt; 4% , ugrađuje se sistem privremene blokade vlage - tekući mort na bazi epoksidnih smola i cementa, trokomponentan u debljini 2-3 mm, što je uključeno u jediničnu cijenu.</t>
  </si>
  <si>
    <t>Završni premaz je jedno/dvokomponentna poliuretanska smola koja se primjenje kao obojani brtveni sloj za primjenu kod upotrebe kvarcnog posipa. Podloga i međuslojevi moraju biti najmanje 3°C iznad točke rosišta kako bi se smanjio rizik kondenzacije ili cvjetanja na završnom sloju.</t>
  </si>
  <si>
    <t>Svi spojevi položenog materijala se vare.</t>
  </si>
  <si>
    <t>Tvrtka ponuditelj trebala bi priložiti uvjerenje proizvođača podne obloge o osposobljenosti za izvođenje podopolagačkih radova s odabranim materijalima.</t>
  </si>
  <si>
    <t>Nakon sušenja cementnog estriha (dozvoljena vlažnost 2% prema DIN 18560  ili jednakovrijedno) podloga treba odgovarati:</t>
  </si>
  <si>
    <t>Prema DIN 18365  ili jednakovrijedno (pukotine, ravnost). Eventualne pukotine sanirati odgovarajućim epoksidnim smolama, a sanirane pukotine moraju se pravovremeno posuti kvarcnim pijeskom radi prijanjanja izravnavajućeg sloja.</t>
  </si>
  <si>
    <t>Na podlogu se nanosi odgovarajući predpremaz te dobavlja i izrađuje izravnavajući sloj min. 2,0mm.</t>
  </si>
  <si>
    <t>Izravnavajući sloj treba obavezno strojno prebrusiti.</t>
  </si>
  <si>
    <t>Dopuštene su granične vrijednosti neravnina gotove podloge prema DIN 18202 mjerene na razmaku od 0.1m - 2mm, 1m-4mm, 4m-10mm, 10m-12mm, 15m-15mm</t>
  </si>
  <si>
    <t>Sve podne obloge trebaju imati klasu otpornosti na požar koja uključuje i emisiju otrovnih plinova prema HRN DIN 4102-B1  ili jednakovrijedno (mjerodavan je isključivo certifikat RH Državnog zavoda za normizaciju i mjeriteljstvo).</t>
  </si>
  <si>
    <t>Prije primopredaje podovi se moraju završno očistiti i impregnirati u minimalno dva premaza odgovarajućim sredstvom prema preporuci proizvođača.</t>
  </si>
  <si>
    <t>Boja i uzorak prema izboru projektanta.</t>
  </si>
  <si>
    <t xml:space="preserve">U jediničnu cijenu stavke treba uključiti sav materijal, dobavu, izradu i dopremu alata, mehanizaciju I uskladištenje, uzimanje potrebnih izmjera na objektu,  sve horizontalne I vertikalne transporte do mjesta montaže, čišćenje nakon završetka radova, izradu uzorka u skladu s općim uvjetima ove grupe radova, dobavu dokumenata o sukladnosti. </t>
  </si>
  <si>
    <t>Obračun izvršenih radova vrši se u cjelosti prema “Prosječnim normama u građevinarstvu”, a kao jedinica mjere uzima se m2.</t>
  </si>
  <si>
    <t>SOBOSLIKARSKO-LIČILAČKI RADOVI</t>
  </si>
  <si>
    <t>Soboslikarsko ličilački radovi izvode se isključivo prema opisima stavaka ovog troškovnika, kao i prema važećim propisima i normama za ovu vrstu radova.</t>
  </si>
  <si>
    <t>Upotrebljeni materijal mora odgovarati važećim propisima i normama, što izvoditelj treba dokazati sa atestima.</t>
  </si>
  <si>
    <t>Svi ličilački radovi moraju se izvesti prema izabranom uzorku i tonu, koji je ličilac dužan izvesti prije početka radova iz materijala od kojeg će se radovi izvesti, a u svemu prema uputama proizvođaća materijala. Prije početka izvedbe radova, izvoditelj mora na navededne uzorke dobiti suglasnost nadzornog inženjera.</t>
  </si>
  <si>
    <t>Prije nanošenja boje na zid obavezno je izvršiti impregnaciju zida.</t>
  </si>
  <si>
    <t>Bojanje se izvodi preko potpuno nove žbuke, tj homogene površine, upotrijebiti će se mineralni  premaz  na bazi silikonske smole sa svim potrebnim predrednjama u skladu s uputstvom proizvođaća, kao i impregniranje površine fasade.</t>
  </si>
  <si>
    <t>Bojanje mora biti izvedeno kvalitetno. Na obojenim površinama ne smije biti mrlja, a površine moraju biti jednolične i čiste, bez tragova četke i ne smiju se ljuštiti. Kit za ispunjavanje udubina i pukotina mora biti srodnog sastava podlozi i boji.</t>
  </si>
  <si>
    <t>Kod bojenja i ličenja na žbukanom ili ab zidu i stropu uključeno je:</t>
  </si>
  <si>
    <t>- Priprema podloge (čišćenje površine od prašine i eventualno potrebni popravci na podlozi),</t>
  </si>
  <si>
    <t>- Gletanje, brušenje</t>
  </si>
  <si>
    <t xml:space="preserve">- Temeljni adekvatni premaz </t>
  </si>
  <si>
    <t>- Završno ličenje bojom</t>
  </si>
  <si>
    <t xml:space="preserve">Kod bojenja i ličenja na GK podlozi uključeno je: </t>
  </si>
  <si>
    <t>Ličenje metalnih površina:</t>
  </si>
  <si>
    <t>Sve čelične konstrukcije i bravarske stavke dolaze na gradilište radionički zaštićene cinčanjem odnosno dvostrukim antikorozivnim premazom te se u ličilačkim radovima predviđa samo ev. popravak antikorozivne zaštite i završno ličenje lak bojom u dva sloja ako bravarskom stavkom nije predviđeno i završno ličenje. Obračun se vrši po razvijenoj obojenoj ili oličenoj površini.</t>
  </si>
  <si>
    <t>Sve radove izvoditi prema uputama proizvođača.</t>
  </si>
  <si>
    <t>U jediničnu cijenu izvoditelj treba uključiti sljedeće:
- sve pripremno završne radove,
- izradu potrebnih uzoraka boje i tona,
- sav rad, kako pomoćni, tako i glavni,
- sav potreban materijal za izvedbu soboslikarsko – ličiilačkih radova, kako glavni, tako i pomoćni,
- sav potreban transport, kako vanjski, tako i unutarnji,
- sve potrebne higijensko zaštitne mjere na radu za vrijeme izvodbe radova,
- svu zaštitu izvedenih radova do primopredaje,
- sva potrebna čišćenja po završetku radova.</t>
  </si>
  <si>
    <t>Svi materijali za izvedbu soboslikarsko - ličilačkih radova moraju odgovarati slijedećim standardima i normama:
- Pravilnik o zaštiti na radu u građevinarstvu,
- Pravilnik o tehničkim mjerama i uvjetima za završne radove u građevinarstvu,
HRN U.F2.013. ili jednakovrijedno – tehnički uvjeti za izvođenje soboslikarskih radova, 
HRN U.F2.012  ili jednakovrijedno – tehnički uvjeti za izvođenje ličilačkih radova, 
HRN B.C1.030.  ili jednakovrijedno – gips neutralan i čist, 
HRN H.K2.015.  ili jednakovrijedno – kalijev sapun, 
HRN B.C1.020.  ili jednakovrijedno – hidratizirano vapno,
HRN B.C1.011.  ili jednakovrijedno – cement, 
HRN H.C5.020.  ili jednakovrijedno – firnis lanenog ulja, 
HRN H.C1.034.  ili jednakovrijedno – cinkov kromat, 
HRN H.C1.002.  ili jednakovrijedno – uljene boje i lakovi .</t>
  </si>
  <si>
    <t>Obračun radova vršiti će se po m2, a prema tehničkim uvjetima za soboslikarsko ličilačke radove, odnosno prema opisu stavke troškovnika.</t>
  </si>
  <si>
    <t>ZAVRŠNE ODREDBE</t>
  </si>
  <si>
    <t>Davanjem ponude izvoditelj se obavezuje da će pravovremeno nabaviti sav materijal opisan u pojedinim stavkama troškovnika. U slučaju nemogućnosti nabave opisanog materijala tijekom izvođenja radova, za svaku će se izmjenu prikupiti ponude i u prisutnosti naručitelja i nadzornog inženjera odabrati najpovoljnija.</t>
  </si>
  <si>
    <t>Izvoditelj radova treba uz ponudu priložiti jedinične cijene za materijale i radnu snagu, te «faktor» poduzeća, koji će se odnositi na izgradnju ove građevine.</t>
  </si>
  <si>
    <t>Ukoliko opis pojedine stavke dovodi izvoditelja u nedoumicu o načinu izvedbe ili kalkulacije cijena, treba pravovremeno tražiti objašnjenje od naručitelja i nadzornog inžinjera.</t>
  </si>
  <si>
    <t>Za sve višeradnje, a koje su bile nepredvidive u fazi projektirnja i kao takve su dokazane, do kojih dođe uslijed promjene načina ili opsega izvedbe, obavezno utvrditi upisom u građevinski dnevnik, te prije izvođenja zatražiti ovjeru od nadzornog inženjera.</t>
  </si>
  <si>
    <t>Prema tome, ponuđena jedinična cijena je konačna cijena za realizaciju pojedine troškovničke stavke i ne može se mijenjati.</t>
  </si>
  <si>
    <t>Prije početka izvođenja, izvoditelj je obavezan dostaviti detaljan operativni plan izvođenja radova i shemu organizacije gradilišta.</t>
  </si>
  <si>
    <t>Bez obzira na vrstu pogodbe, izvoditelj je obavezan svakodnevno voditi građevinski dnevnik u dva primjerka, a također i građevinsku knjigu, koje će redovito kontrolirati i ovjeravati nadzorni inženjer, kako bi se uvijek mogle ustanoviti stvarne količine izvedenih radova.</t>
  </si>
  <si>
    <t>Za sve radove treba primjenjivati tehničke propise, građevinske norme a upotrijebljeni materijal koji izvođač dobavlja i ugrađuje mora odgovarati hrvatskim normama. Izvedba radova treba biti prema nacrtima, općim uvjetima i opisu radova, detaljima i pravilima struke. Eventualna odstupanja treba prethodno dogovoriti s nadzornim organom i projektantom za svaki pojedini slučaj.   
Prije početka radova izvođač treba kontrolirati na gradilištu, sve mjere potrebne za njegov rad, te pregledati sve podloge prema kojima će izvoditi radove. Naročitu pažnju treba posvetiti usaglašavanju građevinskih i instalaterskih radova. Ako ustanovi neke razlike u mjerama, nedostatke ili pogreške u podlogama, dužan je pravovremeno obavijestiti nadzornog organa i projektanta, te zatražiti rješenja.
Tolerancije mjera izvedenih radova određene su uzancama struke, odnosno prema odluci projektanta i nadzorne službe. Sva odstupanja od dogovorenih tolerantnih mjera dužan je izvođač otkloniti o svom trošku. To vrijedi za sve vrste radova, kao što su građevinski, obrtnički i instalaterski, montažerski, opremanje i ostali radovi.</t>
  </si>
  <si>
    <t>Za sve eventualne promjene pojedinih projektnih rješenja zbog ekonomičnosti izvedbe, izvođač je dužan na svoj prijedlog i o svom trošku izraditi kompletnu izvedbenu dokumentaciju promijenjenog dijela i dati na odobrenje nadzornom organu i projektantu. Pod kompletnom izradom dokumentacije smatraju se osim građevinskih nacrta i projekti instalacija i opreme sa svim pripadajućim troškovnicima i proračunima onog dijela koji se mijenja. Izvođač je dužan voditi naročitu pažnju o opremi objekta, a završna kvaliteta radova mora udovoljavati zahtjevima projekta opreme.</t>
  </si>
  <si>
    <t xml:space="preserve"> Jedinične cijene trebaju uključivati:</t>
  </si>
  <si>
    <t>a) Materijalne troškove tj. nabavnu cijenu materijala povećanu za visinu cijene transporta (utovar, prijevoz, istovar i uskladištenje na gradilištu). Uskladištenje materijala treba provesti tako da materijal bude osiguran od vlaženja i lomova, jer se samo neoštećen i kvalitetan materijal smije ugrađivati.
Ovo se odnosi na sve gotove prefabrikate, obrtničke proizvode i materijal za obrtničke radove.</t>
  </si>
  <si>
    <t>Vezna sredstva također moraju biti prvorazredna.
Cement, opeku, kameni agregat, pijesak, bitumen i sl. Treba ispitati prema važećim tehničkim propisima i ateste predočiti nadzornom organu.</t>
  </si>
  <si>
    <t>b) Rad obuhvaća, osim opisanog u troškovniku, još i prijenose, prijevoze, utovare i istovare materijala, pripremanje morta i betona, zaštićivanje konstrukcije od štetnih atmosferskih utjecaja, sve pomoćne radove kao skupljanje rasutog materijala, održavanje čistoće gradilišta, čišćenje objekta za vrijema i nakon gradnje i sl.</t>
  </si>
  <si>
    <t>c) Skele, podupore i razupore također predvidjeti u cjelini. Skele moraju biti u skladu s propisima zaštite na radu. Iskopane rovove treba u načelu podupirati ako su dubine preko 1m. Osim toga treba ukalkulirati sve potrebne zaštitne ograde, te rampe i mostove za prijevoz materijala po gradilištu.</t>
  </si>
  <si>
    <t>d) Obračunska cijena koju izvođač nudi po pojedinim stavkama troškovnika treba obuhvatiti sve troškove što se naročito odnosi na:
- režijske troškove gradilišta, te plaćenog tehničkog, administrativnog, čuvarskog i pomoćnog osoblja zaposlenog na gradilištu,
- pripomoć obrtnicima i instalaterima kojima treba osigurati prostoriju za smještaj alata i pohranu materijala, ustupanje radne snage za dubljenje, probijanje i bušenje, te popravak žbuke nakon završenih keramičarskih, kamenarskih, parketarskih, stolarskih i bravarskih, a prije soboslikarsko-ličilačkih  radova. Izvođač građevinskih radova dužan je obrtnicima i instalaterima dati posebne skele za radove na visini većoj od 2 m,
- kod rada za vrijeme ljetnih vrućina, zime i kišnih dana treba osigurati konstrukcije od štetnih atmosferskih utjecaja, a u slučaju da dođe do oštećenja uslijed prokišnjavanja ili smrzavanja, izvođač će izvršiti popravke o svom trošku,</t>
  </si>
  <si>
    <t>`- čišćenje gradilišta od blata i odvođenje oborinske vode,
- završni radovi kao uklanjanje ograda i baraka, te poravnanje terena,
- krpanje žbuke, popravak obojenih ploha, te svi popravci oštećenja koja su nastala tokom gradnje, a trebaju se obaviti u garantnom roku,
- ispitivanje materijala i ispravnosti instalacija, odnosno svi troškovi u vezi sa dobavom potrebnih atesta.</t>
  </si>
  <si>
    <t>Svi radovi moraju biti izvedeni solidno prema opisu, izvedbenim i armaturnim nacrtima i statičkom proračunu.</t>
  </si>
  <si>
    <t xml:space="preserve"> Popis atesta, mjerenja i ispitivanja koje je potrebno vršiti tokom izvođenja radova, te koje je potrebno priložiti uz zahtjev za tehnički pregled i uporabnu dozvolu:
 - projekt izvedenog stanja ukoliko se isti razlikuje od glavnog projekta
 - atesti ugrađene opreme i materijala
 - atest o izvršenom mjerenju otpora kanalizacije
 - atest o izvršenom mjerenju otpora uzemljenja
 - atest o izvršenoj kontroli efikasnosti zaštite od dodirnog napona
 - atest o funkcionalnosti ventilacije
 - atest o pitkosti vode
 Ovi atesti, mjerenja i ispitivanja vezani su na elekrtoinstalaciju, instalaciju vode i kanalizacije, instalaciju ventilacije, te na građevinske materijale i opremu.</t>
  </si>
  <si>
    <t>Izvođač je u obvezi, po dovršetku brtvljenja, izraditi elaborat izvršenih radova brtvljenja za potrebe tehničkog pregleda sa:
- ucrtanom pozicijom brtvljenja (oblaganja)
- opisom načina brtvljenja i upotrebljenim materijalima</t>
  </si>
  <si>
    <t>Građevni proizvodi mogu se rabiti za gradnju i održavanje građevina samo ako je dokazana njihova uporabljivost.
Građevni proizvodi su uporabljivi ako njihova svojstva udovoljavaju bitnim zahtjevima za građevinu, a što se dokazuje:
 1. Potvrdom (certifikatom) sukladnosti ili 
 2. Dobavljačevom izjavom o sukladnosti.
Građevni proizvodi za koje nisu donijeti tehnički propisi i norme ili bitno odstupaju od njih, uporabljivi su samo ako imaju:
 1. Tehničko dopuštenje ili
 2. Svjedodžbu o ispitivanju.</t>
  </si>
  <si>
    <t>Do izgradnje građevine izvođači radova dužni su propisnim dokumentima priložiti dokaze kvalitete i funkcionalnosti ugrađenih materijala i uređaja:</t>
  </si>
  <si>
    <t xml:space="preserve"> 1. Sa stanovišta zaštite od požara potrebno je ishoditi nalaz od ovlaštene pravne osobe:
  - da ugrađeni materijali zadovoljavaju uvjete utvrđene u projektnoj dokumentaciji
  - o ispitanoj otpornosti protiv požara protupožarnih zidova čiji se dijelovi zaštićuju na prolaz instalacija na granici požarnih sektora
  - za protupožarna vrata da zadovoljavaju projektne otpornosti protiv požara
  - da je unutarnja i vanjska hidrantska instalacija izvedena prema odobrenoj dokumentaciji i da zadovoljavaju parametre utvrđene u istoj.</t>
  </si>
  <si>
    <t xml:space="preserve"> 2. Za svu opremu, sredstva i uređaje, namijenjene za gašenje, dojavu i sprečavanje širenja požara koji su uvezeni iz inozemstva, potrebno je pribaviti i isprave ovlaštene od pravne osobe o ispravnosti istih kao i njihove podobnosti za namijenjenu svrhu.</t>
  </si>
  <si>
    <t xml:space="preserve"> 3. Eventualne izmjene materijala, te načina izvedbe tijekom gradnje moraju se izvršiti isključivo pismenim dogovorom s projektantom i nadzornim inžinjerom.</t>
  </si>
  <si>
    <t xml:space="preserve"> 4. Sve radove izvesti od kvalitetnog materijala prema opisima i detaljima, iz ovjerene projektne dokumentacije. Svi nekvalitetni radovi imaju se otklkoniti i zamijeniti ispravnima, bez bilokakove odštete od strane investitora. Ako opis koje stavke dovodi izvođače u sumnju o načinu izvedbe, treba pravovremeno  prije predaje ponude tražiti objašnjenje od projektanta.</t>
  </si>
  <si>
    <t xml:space="preserve"> 5. Izvođač radova dužan je prije početka radova kontrolirati nalaze od ovlaštene pravne osobe. Ukoliko su ukažu eventualne nejednakosti između projekta i stanja na gradilištu, izvođač radova je dužan pravovremeno o tome obavijestiti projektanta i zatražiti pojedina objašnjenja.</t>
  </si>
  <si>
    <t>PRIMIJENJENI PROPISI:</t>
  </si>
  <si>
    <t xml:space="preserve">Zakon o gradnji (NN br. 153/13, 20/17, 39/19, 125/19
Zakon o prostornom uređenju NN 153/13, 65/17, 114 /18, 39/19, 98/19 
Zakon o zaštiti od požara NN br. 92/10
Zakon o zaštiti na radu NN br. 71/14, 118/14 ispravak, 154/14, 94/18, 96/18 ispravak
 Zakon o zaštiti od buke – NN 30/09, 55/13, 153/13, 41/16, 114/18, 14/21
Zakon o zaštiti okoliša – NN 80/13, 153/13, 78/15, 12/18, 118/18
Zakon o zaštiti zraka – NN 127/19)
Zakon o vodama – NN 153/09,63/11,130/11,56/13,14/14
Zakon o zaštiti prirode – NN 80/13, 15/18, 14/19
Zakon o održivom gospodarenju otpadom – NN 94/13, 73/17, 14/19
Zakon o poslovima i djelatnostima prostornog uređenja i gradnje – NN 78/15, 118/18, 110/19
Zakon o sanitarnoj inspekciji – NN 113/08, 88/10
Zakon o normizaciji – NN 80/13
Zakon o mjeriteljstvu – NN 74/14, 111/18
Tehničkog propisa za građevinske konstrukcije NN 17/17, 75/20
Pravilnik o izradbi, izdavanju i objavi hrvatskih normi NN 74/97
Pravilnik o tehničkim normativima za projektiranje i izvođenje završnih radova u građevinarstvu SL 21/90                 Pravilnik o osiguranju pristupačnosti građevina osobama s invaliditetom i smanjene pokretljivosti – NN 78/13
Pravilnik o hidrantskoj mreži za gašenje požara – NN 08/06
Pravilnik o uvjetima za vatrogasne pristupe – NN 35/94, 55/94, 142/03
Pravilnik o mjerama zaštite od požara kod građenja – NN 141/11
Pravilnik o razvrstavanju građevina u skupine po zahtjevnosti mjera zaštite od požara – NN 56/12, ispravak NN 61/12
Pravilnik o otpornosti na požar i drugim zahtjevima koje građevine moraju zadovoljiti u slučaju požaa – NN 29/13, NN 87/15
Pravilnik o najvišim dopuštenim razinama buke u sredinama u kojima ljudi rade i borave – NN 145/04
</t>
  </si>
  <si>
    <t>HRN U.M1.050 Beton. Kontrola proizvodne sposobnosti tvornice betona
HRN U.M1.051 Beton. Kontrola proizvodnje u tvornicama betona za beton kategorije B.II.
HRN U.M1.048 Beton. Naknadno utvrđivanje pritisne čvrstoće ugrađenog betona</t>
  </si>
  <si>
    <t>HRN U.M1.091 Građevinske zavarene armaturne mreže
HRN C.K6.020 Vruće valjani čelici. Betonski čelici. Tehnički uvjeti
HRN U.M1.092 Bi-armatura. Tehnički uvjeti
HRN B.C1.011 Cement. Portland-cement. Portland-cement sa dodacima. Metalurški cementi. Pucolanski cementi. Definicija, klasifikacija i tehnički uvjeti
Pravilnik o tehničkim normativima za nosive čelične konstrukcije (SL 61/86)
HRN U.E7.010 Izbor osnovnog materijala</t>
  </si>
  <si>
    <t>HRN U.Z1.010 Spregnute konstrukcije, čelik-beton
HRN U.C7.010 Osnove projektiranja građevinskih konstrukcija. Osnovni principi za provjeru pouzdanosti konstrukcija
HRN U.C7.121 Osnove projektiranja građevinskih konstrukcija. Korisna opterećenja stambenih i javnih zgrada
HRN U.C7.123 Vlastita težina konstrukcije, konstrukcijskih elemenata i uskladištenog materijala koji se uzima u obzir pri dimenzioniranju</t>
  </si>
  <si>
    <t>HRN U.M1.036 Beton. Dodaci betonu. Ispitivanja utjecaja dodataka na osobine betona
HRN U.M1.047 Ispitivanje konstrukcije visokogradnje pokusnim opterećenjem i ispitivanje do loma
HRN U.E3.050 Prefabricirani betonski elementi. Tehnički uvjeti za izgradnju i ugradnju
HRN U.A9.001 Modularna koordinacija. Osnovni modul
HRN U.A9.004 Modularna koordinacija. Katne visine, komponentne mjere</t>
  </si>
  <si>
    <t>HRN U.A9.033 Visokogradnja. Stepenište. Veličina stepeništa u zgradama
HRN U.C2.100 Površina i zapremnina zgrada. Uvjeti izračunavanja
HRN U.C2.200 Provjetravanje prostorija bez vanjskih prozora pomoću vertikalnih i horizontalnih kanala prirodnim putem. Sistem sabirnih kanala
HRN U.C2.201 Provjetravanje prostorija bez vanjskih prozora pomoću vertikalnih i horizontalnih kanala prirodnim putem. Sistem sabirnih kanala</t>
  </si>
  <si>
    <t>HRN U.C2.202 Provjetravanje prostorija bez vanjskih prozora pomoću ventilatora
HRN U.J5.100 Toplinska tehnika u građevinarstvu. Zračna popustljivost stana
HRN U.J5.510 Toplinska tehnika u građevinarstvu. Metode proračuna koeficijenata prolaza topline u zgradama
HRN U.J5.520 Toplinska tehnika u građevinarstvu. Metode proračuna difuzije vodene pare u zgradama
HRN U.J5.530 Toplinska tehnika u građevinarstvu. Metode proračuna karakteristika toplinske stabilnosti vanjskih građevinskih konstrukcija za ljetno razdoblje</t>
  </si>
  <si>
    <t>HRN U.J6.001 Akustika u građevinarstvu. Termini i definicije
HRN U.J6.151 Akustika u građevinarstvu. Standardne vrijednosti za ocjenu zvučne izolacije
HRN U.J6.201 Akustika u građevinarstvu. Tehnički uvjeti za projektiranje i građenje zgrada
HRN B.D1.011 Pune glinene opeke. Tehnički uvjeti
HRN B.D1.015 Šuplje glinene opeke. Tehnički uvjeti</t>
  </si>
  <si>
    <t>HRN B.D1.013 Fasadne pune opeke od gline
HRN B.D1.014 Fasadne šuplje opeke od gline
HRN U.N1.300 Čelijasti beton. Proizvodnja, primjena i ispitivanje prefabriciranih elemenata od plinobetona i pjenobetona
HRN U.N1.304 Čelijasti beton. Armirane zidne ploče od plinobetona i pjenobetonađ
HRN U.N1.308 Čelijasti beton. Zidni blokovi od plinobetona i pjenobetona</t>
  </si>
  <si>
    <t>HRN U.M2.010 Mort za zidanje
HRN U.M2.012 Mort za žbukanje
HRN B.D1.030 Šuplji blokovi od gline za međukatne konstrukcije. Tehnički uvjeti
HRN U.F2.016 Završni radovi u građevinarstvu. Tehnički uvjeti za izvođenje parketarskih radova
HRN U.F2.017 Završni radovi u građevinarstvu. Tehnički uvjeti za izvođenje radova pri polaganju podnih obloga</t>
  </si>
  <si>
    <t xml:space="preserve">OPĆI TEHNIČKI UVJETI ZA STROJARSKE INSTALACIJE </t>
  </si>
  <si>
    <t xml:space="preserve">Za sve radove treba primjenjivati tehničke propise, građ. norme, a upotrebljeni materijal, koji izvođač dobavlja i ugrađuje, mora odgovarati standardima (HRN) ili jednakpovrijednim. Izvedba radova treba biti prema nacrtima, općim uvjetima i opisu radova, detaljima te prema pravilima zanata. Eventualna nejasnoće prije izvedbe treba prethodno dogovoriti s nadzornim inženjerom i projektantskim nadzorom za svaki pojedini slučaj. </t>
  </si>
  <si>
    <t>Izvođač je prije početka radova dužan projekt provjeriti na licu mjesta i za eventualna odstupanja konzultirati nadzornog inženjera i projektantskog nadzora.</t>
  </si>
  <si>
    <t>Izvođač je prije početka radova obvezan imenovati svog ovlaštenog predstavnika - voditelja radova i o tome pismeno izvijestiti naručitelja i nadzornog inženjera.</t>
  </si>
  <si>
    <t>Izvođač je dužan voditi građevinski dnevnik i u njega redovito upisivati sve potrebne podatke, te kontinuirano dostavljati certifikate i atestnu dokumentaciju za opremu koja se ugrađuje.</t>
  </si>
  <si>
    <t>Uskladištenje materijala i opreme treba provesti tako da materijal bude osiguran od vlaženja i oštećenja, jer se samo neoštećen i kvalitetan smije ugrađivati. Za svu opremu i materijal prije ugradnje dobaviti certifikate i atestnu dokumentaciju i iste predočiti nadzornom inženjeru.</t>
  </si>
  <si>
    <t xml:space="preserve"> - Izvođač je dužan uskladiti projektnu dokumentaciju sa stvarnim izvedenim stanjem te istu isporučiti Investitoru kao Projekt izvedenog stanja  što je uviet za primopredaju izvedene instalacije.  Radeći ponudu treba imati na umu važeća propise i norme (prihvaćene od Republike Hrvatske i europske odnosno međunarodne u nedostatku istih) za pojedine instalacije, a posebno norme navedene u natječajnoj dokumentaciji i ovoj specifikaciji.</t>
  </si>
  <si>
    <t xml:space="preserve"> - U specifikaciji specificirana oprema (proizvođač, kataloški broj i sl.)  podrazumjeva se “kao tip …”. To znači da je ista upotrebljena u projektu kao model (prvenstveno po svojim tehničkim karakteristikama, gabaritima, a potom   i ostalim detaljima važnim za definiranje sustava) koji omogućuje  dokumentacija u svim potrebnim detaljima bude na razini izvedbenog projekta.</t>
  </si>
  <si>
    <t>Ponuditelj može ponuditi i opremu drugih renomiranih proizvođača te izvoditi predmete instalacije s istom, ako su: tehničke karakteristike  ponuđene opreme sukladne normama navedenim u natječajnoj dokumentaciji te bolje ili jednake tehničkim karakteristikama specificirane oprema; pritom obratiti pažnju i na gabarite zamjenske opreme i njihovo uklapanje u prostorni plan , kao i ostale relevantne karakteristike uz ponudu priloženi tehnički listovi s relevantnim tehničkim karakteristikama i atesti ponuđene opreme predmetni projektanti (projektant, strukovni koordinator, strukovni projektant itd.) odobrili  promjenu ponuđene zamjenske opreme temeljem predočenih tehničkih i atestnih materijal. Tolerancija pri odabiru iznosi +/- 5%.
- Ponuditelj je u  slučaju nuđenja zamjenske opreme dužan sve relevantne dijelove instalacija  (uključivo električno povezivanje) koji su u svezi s primjenjenim modelom modificirati na adekvatan način sukladno 
karakteristikama nove opreme o svom trošku, te ishoditi za provedene izmjene odobrenje predmetnih projektanata (strukovnog projektanta koordinatora, strukovnog projektanta i itd.) i Investitora. Sve navedene popratne izmjene moraju se također, a sukladno stvarnom izvedenom stanju, provesti i u Projektu izvedenog stanja.</t>
  </si>
  <si>
    <t xml:space="preserve">- Ponuditelj jamči za punu funkcijonalnost ponuđene opreme unutar natječajnom dokumentacijom traženog sustava te je stoga dužan ponuditi sve potrebno za osiguranje iste  
- Oprema se isporučuje u orginalnim pakiranjima sa svim pripadnim orginalnim priborom i dokumentacijom (Accessories, Media &amp; Manuals), te ovjerenim jamstvenim listovima
</t>
  </si>
  <si>
    <t>- Sva oprema mora biti atestirana i/ili certificirana te imati potvrdu o sukladnosti sukladno važećim predmetnim zakonima, normizaciji i pravilnicima Republike Hrvatske.
- Sustav bez priloženih svih potrebnih atesta, certifikata i/ili potvrda o sukladnosti se ne može preuzeti od strane Investitora.
- Sve eventualne troškove atestiranja i/ili certificiranja koje mora obaviti Investitor, a zato što ih na vrijeme nije obavio dobavljač opreme, snosi dobavljač opreme.
- Sve eventualne troškove odnosno nadoknade štete nastale zbog kašnjenja odnosno nemogućnosti prijema sustava uzrokovanih greškom dobavljača 
- Sva potrebna ispitivanja i zavrešna izvješća(izjave) su obveza izvođaća radova                                                                                - Izvođać je pri sklapanju ugovora o gradnji dužan dostaviti sve potrebne dokumente i suglasnosti sukladno Zakonu o gradnji sa dokazima za prikladnost obavljanja ove vrste posla</t>
  </si>
  <si>
    <t xml:space="preserve">Izvođač je dužan pripremiti kompletnu dokumentaciju za tehnički pegled, pribavljanje atesta za svu opremu, puštanje u pogon, ispitivanja po ovlaštenim ustanovama,   izraditi sheme i upute, uokvireno  i obješeno na zid, školovanje osoblja korisnika, izdavanje garantnih listova.   </t>
  </si>
  <si>
    <t>Izvođač je dužan o svom trošku izvršiti podizanje opreme na mjesto ugradnje, dopremiti istu do gradilišta, te čistiti gradilište od ostatka instalacijskog materijala.</t>
  </si>
  <si>
    <t>Rad obuhvaća osim opisanog u troškovniku, još  i prijenose, prijevoz, dizanje, utovar i istovar materijala unutar gradilišta i sve pomoćne radove.</t>
  </si>
  <si>
    <t>Po završetku ugovorenih radova, instalaciju treba pustiti u probni pogon i zapisnički sa ovlaštenim serviserom, uz suglasnost nadzornog inženjera pustiti u rad.</t>
  </si>
  <si>
    <t>Prije stavljanja instalacije u stalni rad i primopredaje sa korisnikom, izvođač je obvezan napraviti obuku korisnika, te predati kratka pisana uputstva.</t>
  </si>
  <si>
    <t>Dodatni uvjeti za izvođenje sprinkler instalacije</t>
  </si>
  <si>
    <t>Ukoliko se kod izrade sprinkler instalacije cjevovodi izvode zavarivačkim radovima nužno je da tvrtka izvođača radova ima zaposlenu jednu stručnu osobu sa EWE (European Welding Engineer) diplomom - europski stručnjak za zavarivanje. Navedena osoba je odgovorna za ispravan postupnik zavarivanja kao i kontrolu zavarivačkih radova. Ukoliko tvrtka nema zaposlenu stručnu osobu sa EWE diplomom nije dozvoljeno izvoditi protupožarni sustav (niti na građevini - niti u pogonu izvođača) budući da nije osigurana odgovarajuća kontrola kvalitete radova i postupnik radova. U tom slučaju protupožarnim sustav potrebno je izvoditi isključivo navojnim i utornim načinom rada.</t>
  </si>
  <si>
    <t>Jediničnom cijenom stavke obhvatiti:</t>
  </si>
  <si>
    <t xml:space="preserve">U stavke troškovnika potrebno je uključiti sva potrebna čišćenja koja se neće posebno iskazivati. 
</t>
  </si>
  <si>
    <t xml:space="preserve">U stavke troškovnika potrebno je uključiti sva potrebna mjerenja, ispitivanja, puštanja u pogon, probni rad i davanje uputa za rad i održavanje i sve ostalo potrebno za uspješno obavljanje tehničkog pregleda građevine i izdavanje uporabne dozvole. 
</t>
  </si>
  <si>
    <t>OPĆI TEHNIČKI UVJETI ZA INSTALACIJE VODOVODA I KANALIZACIJE</t>
  </si>
  <si>
    <t>Prije davanja ponude Izvođač radova mora pregledati projektnu dokumentaciju, lokaciju izvedbe te zatražiti objašnjenja za nejasne stavke, prekontrolirati dokaznicu mjera, jer se naknadne primjedbe neće uzimati u obzir.</t>
  </si>
  <si>
    <t>Način obračuna može biti prema jediničnim cijenama i stvarnim količinama koje ovjerava nadzorni inženjer ili po sistemu "ključ u ruke". Odluku o načinu obračuna donijet će Investitor u postupku raspisa natječaja.</t>
  </si>
  <si>
    <t>Prije pristupa izvođenju radova Izvođač mora proučiti projektnu dokumentaciju i samu lokaciju građevine i izraditi plan i organizaciju rada.</t>
  </si>
  <si>
    <t>Planom organizacije gradilišta odrediti privremenu deponiju za otpadni materijal.</t>
  </si>
  <si>
    <t>Prethodno dogovoriti s Investitorom i lokalnom samoupravom mjesto odvoza otpadnog materijala sa privremene deponije kako ne bi dolazilo do zastoja radova po određenim fazama izgradnje.</t>
  </si>
  <si>
    <t>Prije početka gradnje Izvođač je dužan potvrditi sve podatke o položaju instalacija na građevini i u njenoj neposrednoj blizini.</t>
  </si>
  <si>
    <t>Izvoditi radove prema zahtjevima iz projekta i odobrenjima nadležnih institucija.</t>
  </si>
  <si>
    <t>Izvođač je dužan o svom trošku osigurati gradilište i građevinu od štetnog upliva vremenskih nepogoda i ti troškovi ulaze u jediničnu cijenu.</t>
  </si>
  <si>
    <t xml:space="preserve">Izvođač je dužan o svom trošku osigurati osiguranje gradilišta, te po okončanju radova dovođenje u prvobitno stanje. Stavka obuhvaća sve potrebne radove oko osiguranja gradilišta, kao i čišćenje trase cjevovoda na gradilištu, te uređenje radnog pojasa nakon zatrpavanja i nasipavanja rova, s uklanjanjem svih ostataka građevinskog materijala. </t>
  </si>
  <si>
    <t xml:space="preserve">Izvođač je dužan osigurati osiguranje iskopa i okolnog terena i za vrijeme izvođenja radova. Stavka obuhvaća sve potrebne radove oko postavljanja privremenih znakova, ograda i svjetlosne signalizacije, kao i njihovo uklanjanje po završetku radova, uključivo izradu elaborata i ishođenje suglasnosti za regulaciju prometa. Stavka obuhvaća i postavljanje i organizaciju prikladnog prostora (privremenog skladišta) za skladištenje cijevi, alata i ostale sitne opreme potrebnih za izvođenje cjevovoda. </t>
  </si>
  <si>
    <t>Izvođač je dužan izvesti i pomoćne radnje i pribaviti pomoćna sredstva za rad ukoliko to traži kompletnost izvršenja posla bez obzira ako to posebno nije naglašeno u troškovniku. Smatra se da je sve obuhvaćeno jediničnom cijenom.</t>
  </si>
  <si>
    <t>Izvođač mora posjedovati isprave o sukladnosti o ispitivanju materijala i radova i u jediničnim cijenama uključeni su i troškovi ishođenja izjava o sukladnosti dokumentacije o kvaliteti ugrađenog materijala i izvedenih radova.</t>
  </si>
  <si>
    <t>Nadzor za čuvanje gradilišta, građevine, alata i materijala spada u dužnost i na teret Izvođača radova.</t>
  </si>
  <si>
    <t>Svaka šteta koja bi bila prouzročena prolazniku ili na susjednoj građevini, cesti uslijed kopanja, postavljanja skela, pada na teret Izvođača radova koji ju je dužan odstraniti i nadoknaditi.</t>
  </si>
  <si>
    <t>Izvođač radova odgovara za ispravnost izvršene isporuke i ugradnju.</t>
  </si>
  <si>
    <t xml:space="preserve">Ukoliko se tijekom građenja pojavi opravdana potreba za određenim odstupanjima ili manjim izmjenama projekta, Izvođač je dužan za to prethodno pribaviti isprave suglasnost Nadzornog inženjera. </t>
  </si>
  <si>
    <t>Ovaj će prema potrebi, upoznati Projektanta s predloženim izmjenama i tražiti njegovu suglasnost.</t>
  </si>
  <si>
    <t>Veće izmjene i odstupanja od projektiranog rješenja mogu se provesti samo uz odobrenje Projektanta i suglasnost Investitora, te pribavljanjem dopune građevne dozvole na nastalu promjenu ukoliko su odstupanja takve prirode.</t>
  </si>
  <si>
    <t>Tijekom izvođenja radova Izvođač je dužan sva nastala odstupanja od rješenja predviđenih projektom unijeti u projekt, a po završetku radova mora Investitoru predati projekt stvarno izvedenog stanja.</t>
  </si>
  <si>
    <t>U cijenu uključeno geodetsko iskolčenje trase interne kanalizacije prema situaciji, neposredno prije početka radova, sa stacioniranjem svih važnijih točaka na terenu. Obračun se vrši po 1,0 mt stvarne duljine iskolčene i označene trase, uključujući sve potrebne radove vezane uz iskolčenje.</t>
  </si>
  <si>
    <t>Izvođač je dužan osigurati sprovođenje probe na protočnost i vodonepropusnost izvedene kanalizacione mreže prema važećim tehničkim propisima, a prije zatrpavanja zemljom s pribavljanjem atesta o izvršenom ispitivanju.</t>
  </si>
  <si>
    <t>U cijenu uključeno obavezno geodetsko snimanje i izrada nacrta izvedenog stanja vanjske interne kanalizacije, te izrada kompletnog projekta izvedenog stanja uz isporuku dva uvezana primjerka i četiri digitalizirana primjerka na optičkom mediju (CD). Radove izvodi za to ovlaštena organizacija, uključivo izrada elaborata brtvljenja.</t>
  </si>
  <si>
    <t>Snimanje cjevovoda se obavlja neposredno nakon završetka ispitivanja kanalizacije na vodonepropusnost i prije zatrpavanja. Napomena: prije izdavanja uporabne dozvole potrebno je dostaviti jedan primjerak elaborata izvedenog stanja predmetnog zahvata u prostoru na magnetnom mediju u dwg“  formatu.</t>
  </si>
  <si>
    <t>U cijenu uključeno geodetsko iskolčenje trase glavnih cjevovoda sanitarne i požarne vode  sa stacioniranjem svih čvorova iz izvedbene situacije. Obračun se vrši po 1,0 m stvarne duljine iskolčene i označene trase, uključujući sve potrebne radove vezane uz iskolčenje.</t>
  </si>
  <si>
    <t>Tlačna proba izvedenog cjevovoda sanitarne i požarne vode po dionicama koje odredi nadzorni inženjer. Provođenje tlačne probe se vrši prema uputi proizvođaća cijevi u skladu s pozitivnim propisima.
O tlačnoj probi voditi zaseban zapisnik na osnovu kojeg nadležni distributer izdaje atest. Obračun sve kompletno po tekućem metru cijevi za uspješno provedenu tlačnu probu.</t>
  </si>
  <si>
    <t>Dezinfekcija i ispiranje montiranog i ispitanog cjevovoda. Provođenje dezinfekcije se vrši prema  uputi nadležnog sanitarnog inspektora koji je nazočan kod  postupka, odobrava dezificijens, te izdaje atest po provedenom zapisniku. Obračun sve kompletno po tekućem metru.</t>
  </si>
  <si>
    <t>Izvođač je dužan osigurati ispitivanje hidranata na količinu i tlak te izdavanje atesta o ispravnosti hidrantske mreže.</t>
  </si>
  <si>
    <t>Izvođač radova odgovoran je za nabavu, dopremu, izradu i montažu natpisnih pločica i samoljepivih naljepnice za oznake opreme i elemenata postrojenja za njihovo korištenje.</t>
  </si>
  <si>
    <t>Izvođač radova odgovoran je za izradu pisanih uputa za održavanje i rukovanje postrojenjima uz isporuku dva uvezana kompleta, te pripadajuće funkcijske sheme za postavljanje na zid.</t>
  </si>
  <si>
    <t>Osoblje izvođača dužno je sudjelovati u smislu organizacije, te vođenja postupka primopredaje instalacija, a što mora završiti zapisnikom o primopredaji istih, uključivo izrada i isporuka sve potrebne atestne dokumentacije o funkcijskom ispitivanju i postignutoj kvaliteti i sva mjerenja od strane ovlaštenih institucija potrebna za ishođenje uporabne dozvole, odnosno primopredaju izvedenih instalacija.</t>
  </si>
  <si>
    <t>POPIS PRIMIJENJENIH PROPISA</t>
  </si>
  <si>
    <t>Zakon o prostornom uređenju (NN 153/13,65/17,114/18,39/19, 98/19)</t>
  </si>
  <si>
    <t>Zakon o gradnji (NN 153/13, 20/17, 39/19, 125/19)</t>
  </si>
  <si>
    <t>Zakon o vlasništvu i drugim stvarnim pravima (NN 91/96, 68/98, 137/99, 22/00, 73/00, 114/01, 79/06, 141/06, 146/08, 38/09 i 153/09);</t>
  </si>
  <si>
    <t>Zakon o zaštiti na radu (NN 71/14, 118/14, 154/14);</t>
  </si>
  <si>
    <t>Zakon o zaštiti od požara (NN 92/10);</t>
  </si>
  <si>
    <t>Pravilnik o hidrantskoj mreži za gašenje požara (NN 8/06);</t>
  </si>
  <si>
    <t>Pravilnik o vatrogasnim aparatima (NN 101/11);</t>
  </si>
  <si>
    <t>Pravilnik o provjeri ispravnosti stabilnih sustava zaštite od požara (NN 44/12)</t>
  </si>
  <si>
    <t>Zakon o vodama (NN 153/09);</t>
  </si>
  <si>
    <t>Pravilnik o izdavanju vodopravnih akata (NN 78/10);</t>
  </si>
  <si>
    <t>Zakon o komunalnom gospodarstvu (NN 36/95, 70/97, 128/99, 57/00, 129/00, 59/01, 26/03, 82/04, 110/04, 178/04, 38/09, 79/09, 153/09 i 49/11);</t>
  </si>
  <si>
    <t>Zakon o zaštiti okoliša (NN 80/2013);</t>
  </si>
  <si>
    <t>Zakon o građevnim proizvodima (NN 76/2013);</t>
  </si>
  <si>
    <t>Zakon o sanitarnoj inspekciji (NN 113/08 i 88/10);</t>
  </si>
  <si>
    <t>Pravilnik o građevinama koje podliježu sanitarnom nadzoru (NN 48/00 i 42/08);</t>
  </si>
  <si>
    <t>Pravilnik o sadržaju i načinu davanja potvrde o usklađenosti projekta sa sanitarno-tehničkim uvjetima gradnje (NN 93/99);</t>
  </si>
  <si>
    <t>Pravilnik o zaštiti na radu za radne i pomoćne prostorije i prostore (NN 6/84, 42/05, 113/06,114/07)</t>
  </si>
  <si>
    <t>NAPOMENE:</t>
  </si>
  <si>
    <t xml:space="preserve">Troškovnik je rađen na osnovu Glavnog projekta. </t>
  </si>
  <si>
    <t>Uz svaku stavku predvidjeti i sve radove navedene u tehničkim uvjetima gradnje;</t>
  </si>
  <si>
    <t>Kote poklopaca revizijskih oknana, prepumpnog okna te separatora treba uskladiti sa konačnim kotama uređenog terena.</t>
  </si>
  <si>
    <t>Dimenzioniranje cijevi izvedeno je prema unutrašnjem profilu cijevi. Kaltoške oznake cijevi su prema vanjskoj debljini stjenke. Prema tome kod narudžbe treba uzimati veći profil (npr. profil  Ø15mm iz projekta odgovara kataloškom projektu profila 20mm).</t>
  </si>
  <si>
    <t>Sanitarni predmeti dati su informativno, veličinu, boju i vrstu pojedinog sanitarnog predmeta, armatura i galanterije odabire  investitor ili prema projektantu interijera.</t>
  </si>
  <si>
    <t xml:space="preserve">Tehnološka oprema kao i prateća oprema nisu dio ovog projekta. 
</t>
  </si>
  <si>
    <t>U stavkama sanitarnih uređaja i opreme navedeni su tipovi koje je potrebno ponuditi. Za eventualnu promjenu u okviru istih tehničkih karakteristika izvođač je dužan dostaviti tehničke listove na odobrenje projektantu interijera.</t>
  </si>
  <si>
    <t xml:space="preserve">U stavke troškovnika potrebno je uključiti sva potrebna mjerenja, ispitivanja, Ispitivanje nepropusnosti i davanje atesta o nepropusnosti. puštanja u pogon, probni rad i davanje uputa za rad i održavanje i sve ostalo potrebno za uspješno obavljanje tehničkog pregleda građevine i izdavanje uporabne dozvole. 
</t>
  </si>
  <si>
    <t>OPĆI TEHNIČKI UVJETI ZA PROMETNE POVRŠINE</t>
  </si>
  <si>
    <t>Izvođač je dužan pridržavati se svih važećih zakona i propisa te radove izvoditi sukladno Općim tehničkim uvjetima Hrvatskih cesta i ostalim nadležnim zakonima.</t>
  </si>
  <si>
    <t xml:space="preserve">Izvođač je dužan prije početka radova sprovesti sve pripremne radove da se izvođenje može nesmetano odvijati. </t>
  </si>
  <si>
    <t>Izvođač je dužan ishoditi katastarske planove i karte položaja postojećih instalacija kod nadležnih službi, te na temelju njih odrediti pozicije probnih rovova i izvesti ručni otkop rovova na mjestima gdje postoji sumnja da bi se mogle nalaziti još neke podzemne instalacije, što treba istražiti na trasi.</t>
  </si>
  <si>
    <t>Izvođač je dužan osigurati sve geodetske radove (iskolčenja, sva mjerenja i održavanja iskolčenih oznaka) potrebne za izvođenje radova te izraditi snimak izvedenog stanja.</t>
  </si>
  <si>
    <t>U obvezi izvođača su zasjecanja postojećeg asfalta na mjestima poprečnih kolnih priključaka te rušenje raznih betonskih elemenata rubnjaka, bankina, prilaza, platoa i asfalta.</t>
  </si>
  <si>
    <t>U vrijeme izvođenja radova izvođač je dužan osigurati privremenu regulaciju prometa što podrazumijeva širu regulacija prometa obilaznim ulicama za vrijeme izvođenja svih radova za cestu.</t>
  </si>
  <si>
    <t>Jediničnom cijenom stavka radova treba obuhvatiti:</t>
  </si>
  <si>
    <t>sav rad i materijal, osnovni i pomoćni</t>
  </si>
  <si>
    <t xml:space="preserve">izradu izmjera </t>
  </si>
  <si>
    <t xml:space="preserve">ugradba materijala sa svim potrebnim horizontalnim i vertikalnim transportima </t>
  </si>
  <si>
    <t xml:space="preserve">potrebnu oplatu i radnu skelu </t>
  </si>
  <si>
    <t xml:space="preserve">iskolčenje </t>
  </si>
  <si>
    <t>čišćenje nakon završetka svih radova</t>
  </si>
  <si>
    <t>svu štetu kao i troškove popravka kao posljedica nepažnje u toku izvedbe</t>
  </si>
  <si>
    <t>uzimanje potrebnih uzoraka</t>
  </si>
  <si>
    <t>dobava potrebnih dokumenata o suglasnosti</t>
  </si>
  <si>
    <t>korištenje skele do pune gotovosti izvedbe stavaka iz ove grupe radova</t>
  </si>
  <si>
    <t>troškove zaštite na radu</t>
  </si>
  <si>
    <t>svu potrebnu geodetsku kontrolu</t>
  </si>
  <si>
    <t>KOLNIČKA KONSTRUKCIJA</t>
  </si>
  <si>
    <t>IZRADA NOSIVOG SLOJA OD MEHANIČKI ZBIJENOG ZRNATOG KAMENOG MATERIJALA</t>
  </si>
  <si>
    <t>Izvoditelj radova je dužan obavljati (osigurati) kontrolu nosivog sloja od mehanički zbijenog zrnatog kamenog materijala koji mora u svemu odgovarati zahtjevima iz projekta.</t>
  </si>
  <si>
    <t>Ovaj sloj se može raditi tek kad nadzorni inženjer preuzme posteljicu u pogledu ravnosti, projektiranih nagiba, pravilno izvedene odvodnje i traženih uvjeta kvalitete.</t>
  </si>
  <si>
    <t>Dokumentacija o dokazu kakvoće ugrađenih materijala i izvedenih radova kod tehničkog pregleda građevine obuhvaća:
• Isprava o sukladnosti za agregat od kojeg je napravljen sloj,
• Izvještaj o pogodnosti materijala za mješavinu,
• Izvještaj o tekućim ispitivanjima,
• Izvještaj o kontrolnim ispitivanjima, 
• Izvještaj o kontrolnim ispitivanjima sloja geodetskim snimanjem i
• Izvještaj nadzornog inženjera o izvedenim radovima.</t>
  </si>
  <si>
    <t xml:space="preserve">Isprava o sukladnosti materijala i izvještaj o pogodnosti materijala se u originalu predaju nadzornom inženjeru. </t>
  </si>
  <si>
    <t>Kriterij za ocjenu ugrađenog sloja s obzirom na stupanj zbijenosti i modul stišljivosti 
Sz ≥100%, Ms ≥ 100 MN/m2.</t>
  </si>
  <si>
    <t>Na osnovi rezultata tekućih i kontrolnih ispitivanja investitor, odnosno njegov nadzorni inženjer, donosi konačnu ocjenu o kakvoći izvedenog sloja.</t>
  </si>
  <si>
    <t>Ukoliko radovi nisu kvalitetni, nadzorni inženjer će obustaviti radove i zahtijevati da se nedostaci poprave na trošak izvoditelja.</t>
  </si>
  <si>
    <t xml:space="preserve">CEMENTNA STABILIZACIJA </t>
  </si>
  <si>
    <t>Zahtijevana tlačna čvrstoća stabilizacijskih mješavina:</t>
  </si>
  <si>
    <t xml:space="preserve">Gomji nosivi slojevi kolničke konstrukcije 
i slojevi za pojačanje i donji nosivi sloj kolničke
konstrukcije autocesta i cesta 1. i 2. razreda </t>
  </si>
  <si>
    <t>Tlačna čvrstoća uzoraka MN/m2</t>
  </si>
  <si>
    <t xml:space="preserve">nakon 7 dana - 2,0 do 5,5 </t>
  </si>
  <si>
    <t>nakon 28 dana - 3,0 do 6,5</t>
  </si>
  <si>
    <t>ASFALTNI SLOJEVI</t>
  </si>
  <si>
    <t>Izvoditelj radova je dužan obavljati (osigurati) kontrolu asfaltnih slojeva koji moraju prema svemu odgovarati zahtjevima iz projekta.</t>
  </si>
  <si>
    <t xml:space="preserve">Osiguranje kvalitete podrazumijeva provedbu niza aktivnosti s ciljem postizanja propisane kvalitete asfaltnih slojeva sukladno zahtjevima tehničkih uvjeta iz ovog projekta. </t>
  </si>
  <si>
    <t>Aktivnosti prije početka izvođenja asfalterskih radova uključuju pribavljanje (za bitumen, agregat i punilo te bitumensku mješavinu) Izjave o sukladnosti, Potvrde o sukladnosti, Tehničku uputu i Oznaku sukladnosti kojom proizvođač potvrđuje da su svojstva sastavnih materijala i mješavine sukladna zahtjevima iz projekta.</t>
  </si>
  <si>
    <t>Aktivnosti tijekom izvođenja asfalterskih radova. U svrhu kontrole kvalitete asfaltnih slojeva provode se tekuća i kontrolna ispitivanja sastavnih materijala, proizvedene bitumenske mješavine i izvedenog asfaltnog sloja.</t>
  </si>
  <si>
    <t xml:space="preserve">Pisani izvještaj o provedenim ispitivanjima izvođač asfalterskih radova mora predati nadzornom inženjeru najkasnije pet dana od dana uzorkovanja. </t>
  </si>
  <si>
    <t>Ukoliko propisani parametri kvalitete proizvedene asfaltne mješavine, odnosno izvedenog asfaltnog sloja ne zadovoljavaju propisane zahtjeve, izvođač radova će o svom trošku ukloniti dio nekvalitetno izvedenog asfaltnog sloja i nadomjestiti ga novim slojem propisane kvalitete.</t>
  </si>
  <si>
    <t>OPREMA I SIGNALIZACIJA</t>
  </si>
  <si>
    <t>Da bi se osigurala kvaliteta i provela kontrola potrebno je da ugrađena oprema zadovolji važeće norme:</t>
  </si>
  <si>
    <t xml:space="preserve"> Boje za tankoslojne oznake na kolniku    HRN Z.S2.240 ili jednakovrijedno.
 Prometni znakovi na cestama- Tehnički uvjeti   HRN Z.S2.300 ili jednakovrijedno.
 Prometni znakovi na cestama- Boje prometnih znakova HRN Z.S2.330 ili jednakovrijedno.
 Elementi opreme i uređaja HRN N.A9.003 ili jednakovrijedno.</t>
  </si>
  <si>
    <t>Pouzdanost ugrađene opreme valja kontrolirati sukladno uputama proizvođača. Kontrola pouzdanosti obavlja se tijekom redovitog održavanja, minimalno jednom godišnje. Naročitu pozornost valja posvetiti slijedećim radovima:</t>
  </si>
  <si>
    <t>- kontrola momenta pritezanja vijčanih spojeva</t>
  </si>
  <si>
    <t>- kontrola i obnavljanje antikorozivne zaštite</t>
  </si>
  <si>
    <t>- kontrola refleksije retroreflektivne folije svakog dijela znaka (simbola, slova)</t>
  </si>
  <si>
    <t>Tokom redovitog održavanja prometne signalizacije potrebno je obnavljanje signalizacije i to:</t>
  </si>
  <si>
    <t xml:space="preserve">- horizontalne oznake na kolniku nakon što se mjerenjem ustanovi gubitak reflektivnih </t>
  </si>
  <si>
    <t xml:space="preserve">  svojstava ili izblijeđenjem boje.</t>
  </si>
  <si>
    <t xml:space="preserve">- vertikalne statičke signalizacije nakon vizualne kontrole u smanjenim uvjetima vidljivosti i </t>
  </si>
  <si>
    <t xml:space="preserve">  po noći, ukoliko dođe do gubitka retrorefleksije dijela ili cijelog znaka. Trajnost reflektivnih </t>
  </si>
  <si>
    <t xml:space="preserve">  svojstava predviđene folije iznosi 7 godina, te je potrebno predvidjeti zamjenu u tom roku.</t>
  </si>
  <si>
    <t>Tokom redovitog održavanja postrojenja tokom dvije godine kontrolira se mehanička otpornost ugrađene opreme kako slijedi:</t>
  </si>
  <si>
    <t>- kontrola antikorozivne zaštite</t>
  </si>
  <si>
    <t>Projektno rješenje prometne signalizacije udovoljava sve kvalitete prometne signalizacije, koja svojim svijetlotehničkim, vizualnim performansama zadovoljava sigurnost prometa pa se time sprječava ugrožavanje života i zdravlja ljudi.</t>
  </si>
  <si>
    <t>Projektom određena oprema i tehničke mjere zaštite sprječavaju ugrožavanje zdravlja ljudi pri pravilnom rukovanju pogonski ispravnom opremom.</t>
  </si>
  <si>
    <t>Na prometnoj signalizaciji pojava buke i vibracije nema.</t>
  </si>
  <si>
    <t>Izvođač radova dužan je dostaviti certifikat o antikorozivnoj zaštiti metalnih konstrukcija i dijelova koji su izrađeni na osnovu ovog projekta. Također je dužan dostaviti certifikate o kvaliteti lakiranih, cinčanih ili vruće plastificiranih dijelova signalizacije.</t>
  </si>
  <si>
    <t>Obnavljanje antikorozivne zaštite izvodi se:</t>
  </si>
  <si>
    <t>- nakon 5 godina za metalne konstrukcije zaštićene antikorozivnim premazima i lakiranjem</t>
  </si>
  <si>
    <t>- nakon 10 godina za konstrukcije zaštićene cinčanjem ili vruće plastificiranjem</t>
  </si>
  <si>
    <t>Ovisno o utjecaju agresivne atmosfere ovi rokovi variraju, što se utvrđuje kroz redovitu godišnju kontrolu vizualnim pregledom.</t>
  </si>
  <si>
    <t>OPĆI TEHNIČKI UVJETI ZA DIZALA</t>
  </si>
  <si>
    <t xml:space="preserve">Sve radove izvesti prema opisima pojedinih stavki troškovnika i opisa pojedinih grupa radova. Ako neke stavke imaju nejasan i nedovoljan opis, onda svaki započeti opis pojedine stavke znači cjelokupnu izradu te stavke, to jest nabavu, dopremu materijala, sve prenose i prijevoze, izradu, skidanje oplate, zaštitu, njegovanje pojedinih elemenata po izradi i nakon ugradbe, kao i ostalo. Jediničnom cijenom potrebno je obuhvatiti sve elemente navedene kako slijedi:
a) izvođač radova dužan je prije početka radova provjeriti kote postojeċeg stanja terena u odnosu na relativnu kotu (0,00) kod svih ulaza i kod svih nutarnjih podnih ploča kao i za ulazne instalacije.
b) ukoliko se ukažu eventualne nejednakosti između projekta i stanja na gradilišta izvođač radova dužan je pravovremeno o tome pismeno izvjestiti investitora, projektanta i nadzornog inženjera te shodno s tim zatražiti potrebna objašnjenja.
c) sve mjere u projektima provjeriti na gradilištu,
d) svu potrebnu provjeru točnosti količina u dokaznici mjera i troškovniku vršiti bez posebne naplate to jest o trošku izvođača radova.
Ove opće napomene odnose se na radove dobave, dopreme i montaže dizala, a sve u cilju ostvarenja što lakših, bržih i efikasnijih vertikalnih transporta.
Ovi radovi izvode se prema posebnom projektu za dizala. Tehnički opis iz projektne dokumentacije koji se odnosi na ovu vrstu radova, smatra se sastavnim dijelom ovih općih napomena, odnosno sastavnim dijelom ovog troškovnika.
</t>
  </si>
  <si>
    <t>Radove iz ovog poglavlja izvesti stručno, solidno i isključivo prema opisu iz ovog troškovnika, tehničkoj dokumentaciji kao i isključivo po odabiru, uputstvima i odobrenjima glavnog projektanta.
Svi radovi trebaju biti izvedeni u potpunosti u skladu sa tehničkim propisima za ovu vrstu radova i dobrim uzancama struke.
Svi materijali koji se upotrebljavaju moraju odgovarati hrvatskim standardima i normama, te prije početka izvođenja njihove ateste, certifikate i izjave o sukladnosti predočiti nadzornom inženjeru. Oni materijali koji nisu obuhvaćeni hrvatskim standardima i normama moraju biti 
atestirani od strane drugih ovlaštenih ustanova za namjenu za koju se koriste, te također rezultate ispitivanja istih predočiti nadzornom inženjeru prije početka izvođenja radova.
Nije dozvoljen početak ugradbe materijala prije predočenja važećih atesta i certifikata.</t>
  </si>
  <si>
    <t xml:space="preserve">Izvoditelj radova iz ovog poglavlja dužan je permanentno primjenjivati sve mjere zaštite na radu
u smislu hrvatskih zakona i propisa.
Svaka stavka ovog troškovnika smatra se završenom isključivo ako je kompletno izvedena i
dovedena do pune funkcionalnosti, pa u smislu toga jedinačna i ukupna cijena trebaju sadržavati
slijedeće:
 - kompletna mobilizacija i demobilizacija gradilišta
 - pregled gradilišta odnosno objekta, te eventualno uzimanje mjera
 - izrada potrebne radioničke i tehničke dokumentacije
 - sve transporte izvan gradilišta
 - sve horizontalne i vertikalne transporte unutar gradilišta do mjesta ugradbe  
 - troškove skladištenja
 - sav potreban rad i materijal bilo pomoćni ili osnovni
 - potrebne skele ili montažne dizalice za montažu dizala
 - troškove svih potrebnih energenata (struja, voda, plin i sl.)
 - svi vezani posredni i neposredni troškovi (doprinosi, porezi, prirezi, takse i sl.) 
 - troškovi osiguranja i čuvanja materijala, opreme i izvedenih radova do primopredaje
 - čišćenje radnog prostora nakon završetka svake faze rada te prijenos otpadnog
   materijala na gradsku deponiju
 - svi troškovi vezani za primjenu mjera zaštite na radu </t>
  </si>
  <si>
    <t>Materijali
Pod tim se podrazumijeva sama cijena materijala to jest dobavna cijena i to glavnih i pomočnih materijala, tako i veznog materijala i ostalo. U tu cijenu potrebno je uključiti cijenu prijevoza bez obzira na vrstu prijevoznog sredstva, udaljenost sa svim potrebnim utovarima, istovarima i prenosom do skladišta te prenosa do mjesta ugradbe. Nadalje uključiti cijenu čuvanja, zaštite i skladištenja materijala do ugradnje. 
Rad
U kalkulaciji rada treba uključiti sav potreban rad, kako glavni tako i pomoćni, te sav vanjski i unutarnji prijenos bilo ručni bilo pomoću strojeva. Skele ili dizalica za montažu opreme u bez obzira na visinu, ulaze u jediničnu cijenu dotične stavke  troškovnika.
Izmjere 
Ukoliko u pojedinoj stavci troškovnika nije dat način obračuna radova, isti se obračunava prema važečim građevinskim normama u upotrebi u Republici Hrvatskoj. Kod paušala izvođač mora sam procijeniti vrijednost pojedinih stavaka koje se obračuna vaju u paušalu te isti izvesti bez prava na dodatne iznose za te stavke.Ukoliko je u troškovniku nešto nejasno treba tražiti dodatna pojašnjenja od glavnog projektanta prije davanja ponude,jer se kasniji prigovori neće uzeti u obzir, kao niti priznati bilo kakvi dodatni troškovi. Radovi sa pripadajučom opremom se smatraju završenim i predanim investitoru tek  nakon izvršenog tehničkog pregleda i potpisanog adekvatnog zapisnika u tom smislu.</t>
  </si>
  <si>
    <t xml:space="preserve">
</t>
  </si>
  <si>
    <t>Svi ponuditelji prije davanja ponude moraju obići mjesto rada, te sagledati mogućnost i način izvođenja radova.
Također svi ponuditelji prije davanja ponude detaljno proučiti tehničku dokumentaciju i izvršiti konzultacije sa glavnim projektantom u smislu pojašnjenja svih tehničkih detalja.</t>
  </si>
  <si>
    <t>OPĆI TEHNIČKI UVJETI ZA KRAJOBRAZNO UREĐENJE</t>
  </si>
  <si>
    <t>Ova skupina radova odnosi se na dobavu, izradu i ugradnju:
- hortikulturano uređenje zelenog krova
- hortikulturano uređenje okolnog terena</t>
  </si>
  <si>
    <t>Svi radovi krajobraznog uređenja, moraju se izvoditi stručno i prema projektu, a sve u skladu sa pravilima struke.</t>
  </si>
  <si>
    <t>Za sve eventualne nejasnoće prilikom izvedbe, izvoditelj radova dužan je zatražiti objašnjenje od nadzornog inženjera koji će promjene usuglasiti s projektantskim nadzorom.</t>
  </si>
  <si>
    <t>Nadzorni inženjer dužan je provjeriti sav dopremljeni i ugrađeni biljni materijal (visinu biljaka, promjer biljaka, opseg debla, veličinu kontejnera) prema troškovniku.</t>
  </si>
  <si>
    <t>Svi dodatni radovi, koji nisu obuhvaćeni troškovnikom upisat će se u građevinski dnevnik, koji ovjerava nadzorni inženjer. Dodatni radovi obračunat će se po ponudbenim cijenama ili po prethodno utvrđenoj cijeni.</t>
  </si>
  <si>
    <t>Nakon završetka radova krajobraznog uređenja po pojedinim fazama i nakon izvedenih radova u cjelini, Izvođač radova dužan je odvesti sve zaostale materijale i ostaviti gradilište čisto i uredno. Moguće štete nastale radom vozila, strojeva ili nepažnjom radnika moraju se otkloniti i dovesti u prvobitno stanje o trošku Izvođač.</t>
  </si>
  <si>
    <t>Izvođač radova dužan je pridržavati se mjera zaštite na radu, zaštite od požara i svih drugih mjera zaštite čovjekova okoliša sa svrhom da spriječi ugrožavanje života i zdravlja osoba, te da spriječi štete koje bi mogle nastati na objektima, uređajima, instalacijama i okolišu uslijed nepoštivanja tih mjera. Oštećenje je izvođač dužan ispraviti o svom trošku.</t>
  </si>
  <si>
    <t>Sve iskope treba izvršiti prema profilima predviđenim visinskim kotama i propisanim nagibima po projektu, odnosno po zahtjevima nadzornog inženjera. Pri izvođenju radova treba paziti da ne dođe do potkopavanja ili oštećenja kosina i iskopa koje su projektom predviđene. Svaki takav slučaj Izvođač je dužan naknadno sanirati po uputama nadzornog inženjera s tim da nema pravo zahtjevati bilo kakvu odštetu.</t>
  </si>
  <si>
    <t>Svi materijali moraju biti ugrađeni prema uputstvima proizvođača; sve radove izvoditi prema uputama proizvođača i/ili detalju, s primjenom svih potrebnih propisa i pravila struke, sve do uporabnog stanja.
Biljni materijal se nabavlja prema popisu, veličinama i količinama. Sadnice moraju biti kontejnirane s čitljivom etiketom na svakoj biljci, zdrave, kvalitetnog uzgoja i habitusom karakterističnim za pojedinu vrstu.
Sadnja se obavlja uz prihranu te stručnu vrtlarsku obradu korijenja i izboja.
Košnju travnjaka obavljati min. 6 x godišnje na visinu 3-5 cm sa malčiranjem trave (površina × 6 puta × 2 godine). s grabljanjem, utovarom i odvozom na kompostište, otkos trave 2-3 cm, dinamiku uskladiti ravnomjerno po mjesecima, a zadnju košnju završiti sa 31.2.
Prihrana travnjaka mineralnim gnojivom u rano proljeće, prije prvog otkosa, nakon drugog otkosa i krajem svibnja (3 puta u vegetaciji).
KAN: 5 kg/100 m 2.
Cjelokupnu površinu potrebno je njegovati i nakon tehničkog prijema /ili primopredaje. Njega tijekom izvođenja radova uključuje sve radove i materijale u skladu s pravilima struke-zamjenu posušenog biljnog materijala, dosijavanje travnjaka koji nije izniknuo, kontrolu pojave bolesti i štetnika, te kontrolu vezova i obnovu po potrebi, okopavanje, pljevljenje i nadopunjavanje malča oko biljaka. Ovaj rad je uključen u stavke troškovnika te se ne obračunava zasebnom stavkom.</t>
  </si>
  <si>
    <t>Preporuka za održavanje</t>
  </si>
  <si>
    <t>Osigurati garanciju rasta cjelokupnog biljnog materijala njegovanjem i održavanjem, što uključuje navodnjavanje i prihranu. Okopavati cjelokupni biljni materijal jednom do dvaput godišnje, uz redovito orezivanje i uklanjanje suhih i oštećenih grana, te uklanjanje i zamjena osušenih biljaka. Obavezno je zalijevanje i prignojavanje cjelokupnog biljnog materijala prema pravilima struke.</t>
  </si>
  <si>
    <t>Plan organizacije gradilišta</t>
  </si>
  <si>
    <t>Izvođač radova dužan je prije početka radova dostaviti nadzornom inženjeru plan organizacije gradilišta, tehničke opreme i mehanizacije, te troškovnik za radove hortikulturarnog uređenja. Organizacija gradilišta, tehnička oprema i mehanizacija moraju biti u skladu sa specifičnim zahtjevima koje postavlja sam zadatak.
Plan organizacije gradilišta potvrđuje investitor i nadzorni inženjer u suradnji s projektantskim nadzorom.</t>
  </si>
  <si>
    <t>Izvođač ima obavezu izrade plana sadnje, koji je uključen u jediničnu cijenu stavke. Plan sadnje uključuje prikaz gustoće i pozicije sadnica, a sve prema Izvedbenom projektu koji je sastavni dio ovog troškovnika. Prije dobave i ugradnje biljnog materijala, projektantski nadzor mora potvrditi tip, vrstu i raspored sadnje biljnog materijala.</t>
  </si>
  <si>
    <t>Zemljani radovi</t>
  </si>
  <si>
    <t>Prilikom radova iskopa zemlje Izvođač radova treba, prema potrebi i u dogovoru s nadzornim inženjerom, primijeniti mjere zaštite debla i korijenovog sustava na stablima koja se nalaze u blizini iskopa. Također je potrebno očuvati postojeću niveletu terena oko stabla, naročito oko vrata korijena.</t>
  </si>
  <si>
    <t>Sakupljeni materijal od iskopa Izvođač radova obavezan je otpremiti s gradilišta na gradski deponij ili deponij gradilišta, a sve u dogovoru s nadzornim inženjerom.</t>
  </si>
  <si>
    <t>Kvalitetu pripremnih i zemljanih radova kontrolira i odobrava nadzorni inženjer u suradnji s projektantskim nadzorom.</t>
  </si>
  <si>
    <t>Plan sadnje</t>
  </si>
  <si>
    <t>Prije dobave i ugradnje biljnog materijala, potvrditi tip, vrstu i raspored s glavnim projektantom. Izrada plana sadnje je dužnost izvođača hortikulture. Plan sadnje dostaviti projektantskom nadzoru na potvrdu te uvažiti i primjeniti eventualne izmjene tipa, vrste i rasporeda biljnog materijala na zahtjev projektantskog nadzora. Izrada plana sadnje uključena u jediničnu cijenu stavki.</t>
  </si>
  <si>
    <t>Plan sadnje uključuje prikaz gustoće i pozicije sadnica, a sve prema Izvedbenom projektu koji je sastavni dio ovog troškovnika. Prije dobave i ugradnje biljnog materijala, projektantski nadzor mora potvrditi tip, vrstu i raspored sadnje biljnog materijala.</t>
  </si>
  <si>
    <t>Rad s biljnim materijalom</t>
  </si>
  <si>
    <t>Nakon odobrene kvalitete izvršenih pripremnih i zemljanih radova, izvoditelj radova vrši sadnju biljnog materijala čiju je kvalitetu potvrdio projektantski nadzor. Odobrenje za sadnju pregledanog biljnog materijala unosi se u građevinski dnevnik.</t>
  </si>
  <si>
    <t>Biljni materijal mora imati potvrde o zdravstvenom stanju i garanciju o vrsti i sorti. Isključivo se sadi kvalitetan i školovan biljni materijal.</t>
  </si>
  <si>
    <t>Izmjene vrsta, kvalitete ili položaja biljnog materijala u odnosu na projekt mogu se izvršiti uz suglasnost glavnog projektanta uređenja i upisuju se u građevinski dnevnik.</t>
  </si>
  <si>
    <t>Izvoditelj radova prije sadnje vrši iskolčenje na osnovu projektiranih elemenata. Pregled iskolčenja vrše nadzorni inženjer i projektantski nadzor, te potvrđuju elemente iskolčenja ili utvrđuju potrebne prepravke. Sve eventualne promjene i donesene odluke upisuju se u građevinski dnevnik.</t>
  </si>
  <si>
    <t>Jediničnom cijenom stavka radova  treba obuhvatiti:</t>
  </si>
  <si>
    <t>izradu izmjera na objektu</t>
  </si>
  <si>
    <t>izrada plana sadnje sukladno općim uvjetima ove skupine radova</t>
  </si>
  <si>
    <t xml:space="preserve">iskolčenje plana sadnje </t>
  </si>
  <si>
    <r>
      <t xml:space="preserve">Također </t>
    </r>
    <r>
      <rPr>
        <u/>
        <sz val="9"/>
        <rFont val="Calibri"/>
        <family val="2"/>
        <scheme val="minor"/>
      </rPr>
      <t>prije izvođenja je obavezna izmjera na licu mjesta</t>
    </r>
    <r>
      <rPr>
        <sz val="9"/>
        <rFont val="Calibri"/>
        <family val="2"/>
        <scheme val="minor"/>
      </rPr>
      <t xml:space="preserve">  </t>
    </r>
    <r>
      <rPr>
        <u/>
        <sz val="9"/>
        <rFont val="Calibri"/>
        <family val="2"/>
        <scheme val="minor"/>
      </rPr>
      <t>za sve stavke ugradbene opreme te stolarskih i bravarskih stavaka</t>
    </r>
    <r>
      <rPr>
        <sz val="9"/>
        <rFont val="Calibri"/>
        <family val="2"/>
        <scheme val="minor"/>
      </rPr>
      <t>. Eventualne promjene u detaljima ili materijalu treba izvođač dogovoriti sa projektantom ili nadležnim nadzornim inženjerom. Izvođač radova dužan je prije početka radova kontrolirati kote postojećeg terena i objekta. Ukoliko se ukažu eventualne nejednakosti između projekta i stanja na gradilištu, izvođač radova dužan je blagovremeno o tome obavijestiti investitora i projektantski nadzor i zatražiti pojedina objašnjenja.</t>
    </r>
  </si>
  <si>
    <r>
      <t xml:space="preserve">Izvođač i njegovi </t>
    </r>
    <r>
      <rPr>
        <i/>
        <sz val="9"/>
        <rFont val="Calibri"/>
        <family val="2"/>
        <scheme val="minor"/>
      </rPr>
      <t>eventualni podizvođači</t>
    </r>
    <r>
      <rPr>
        <sz val="9"/>
        <rFont val="Calibri"/>
        <family val="2"/>
        <scheme val="minor"/>
      </rPr>
      <t xml:space="preserve"> dužni su svaki dio kompletne tehničke dokumentacije pregledati. Naročitu pažnju kod toga treba posvetiti usaglašavanju građevinskih i instalaterskih nacrta. Ako ustanovi neke razlike u mjerama, nedostatke ili pogreške u podlogama, dužan je pravovremeno obavijestiti nadzornog inženjera i odgovornog projektanta, te zatražiti rješenja.</t>
    </r>
  </si>
  <si>
    <r>
      <t>Sve vrste radnih skela, bez obzira na visinu, ulaze u jediničnu cijenu dotičnog rada.</t>
    </r>
    <r>
      <rPr>
        <sz val="9"/>
        <color rgb="FFFF0000"/>
        <rFont val="Calibri"/>
        <family val="2"/>
        <scheme val="minor"/>
      </rPr>
      <t xml:space="preserve"> </t>
    </r>
  </si>
  <si>
    <r>
      <t xml:space="preserve">Obaveza je izvođača </t>
    </r>
    <r>
      <rPr>
        <u/>
        <sz val="9"/>
        <rFont val="Calibri"/>
        <family val="2"/>
        <scheme val="minor"/>
      </rPr>
      <t>provjeriti količine potrebnih materijala</t>
    </r>
    <r>
      <rPr>
        <sz val="9"/>
        <rFont val="Calibri"/>
        <family val="2"/>
        <scheme val="minor"/>
      </rPr>
      <t xml:space="preserve"> (prema projektu, nacrtima, detaljima, izmjeri i stanju na gradilištu i sl.), te naručiti i dobaviti potreban materijal prema  izmjeri, procjeni i stvarnom stanju na gradilištu.</t>
    </r>
  </si>
  <si>
    <r>
      <t>Ukoliko je izvođač otkopao ispod projektom predviđene temeljne ravnine obavezan je bez naknade popuniti tako nastale šupljine betonom</t>
    </r>
    <r>
      <rPr>
        <b/>
        <sz val="9"/>
        <rFont val="Calibri"/>
        <family val="2"/>
        <scheme val="minor"/>
      </rPr>
      <t xml:space="preserve"> klase C12/15</t>
    </r>
    <r>
      <rPr>
        <sz val="9"/>
        <rFont val="Calibri"/>
        <family val="2"/>
        <scheme val="minor"/>
      </rPr>
      <t>, do projektirane kote.</t>
    </r>
  </si>
  <si>
    <r>
      <t xml:space="preserve">U jedinične cijene svih betonskih i armiranobetonskih radova pri kalkulaciji potrebno je uključiti dobavu i ugradnju svih potrebnih materijala za izvedbu betonskih i ab elemenata, sav pribor i opremu, svu potrebnu oplatu, građevinske strojeve i alate potrebne pri ugradnji materijala, sve potrebne radne skele, nosive skele, poduporne elemente, tornjeve i sl.
Kod oplate obavezna primjena sistem oplate,  za sve ab elemente, u cijeni dobava, montaža, demontaža, reparatura i održavanje oplate na gradilištu.U jedinične cijene stavki obvezno uključiti sav osnovni i pomoćni materijal, rad strojeva i ljudi, podmetače za točan položaj armature, skele i prilaze, troškove svih potrebnih ispitivanja i dokaza kvalitete ugrađenog betona i betonskog čelika, sve do potpune funkcionalne gotovosti pojedine stavke, uključujući čišćenje gradilišta tijekom i nakon dovršetka pojedinih faza radova, te njegovanje svih ugrađenih betona, montažu i demontažu oplate, do čiste betonske površine sa svim potrebnim popravcima iste uz prethodno odobrenje nadzorne službe, izradu i demontažu oplata na prekidima betoniranja, strojno spravljanje i ugradnja betona. Kod oplate obavezna primjena sistem oplate, sa svim pripadajućim priborom za sve AB elemente. U cijeni su dobava, montaža, demontaža, popravci i održavanje oplate za vrijeme gradnje na gradilištu. </t>
    </r>
    <r>
      <rPr>
        <i/>
        <sz val="9"/>
        <rFont val="Calibri"/>
        <family val="2"/>
        <scheme val="minor"/>
      </rPr>
      <t>AB elementi koji se izvode bez obloga (samo glet masa ili vidljivi beton) moraju biti izvedeni u okviru tolerancija izvedbe za takvu vrstu obrade površina.</t>
    </r>
    <r>
      <rPr>
        <sz val="9"/>
        <rFont val="Calibri"/>
        <family val="2"/>
        <scheme val="minor"/>
      </rPr>
      <t xml:space="preserve"> U jediničnim cijenama  moraju biti uključene i sve potrebne ograde i osiguranja od pada sa visine na svim etažama, ulazima u okna, stubištima i drugdje. Obvezna ugradnja trokut letvica na svim vidljivim rubovima AB elemenata što je sadržano u jediničnoj cijeni. Nadalje, u jediničnu cijenu uključiti i geodetsko iskolčenje i praćenje svih potrebnih osi i visina tijekom izvođenja radova a za potrebe izvođača i nadzorne službe. Obvezno je obratiti pažnji na horizontalno i vertikalno poklapanje spojeva velikoplošne oplate. Armirano-betonske elemente velikih površina, odnosno velikog volumena betonirati u sekcijama i s prekidima u skladu sa statičkim proračunom i operativnim planom. Sve navedeno uključiti u jedinične cijene stavki, kao i sva ispitivanja, uzimanja uzoraka i ishođenje kompletne ateste i ostale dokumentacije vezane za kvalitetu betona.         </t>
    </r>
  </si>
  <si>
    <r>
      <t xml:space="preserve">Izvoditelj radova dužan je sve betonske i armirano-betonske radove izvesti prema nacrtima, tehničkim uvjetima, statičkom proračunu, te sukladno uputama nadzornog inženjera i  tehničkih uputa za ugradnju građevnih proizvoda i odredaba </t>
    </r>
    <r>
      <rPr>
        <u/>
        <sz val="9"/>
        <rFont val="Calibri"/>
        <family val="2"/>
        <scheme val="minor"/>
      </rPr>
      <t>Tehničkog propisa za građevinske konstrukcije (NN 17/17</t>
    </r>
    <r>
      <rPr>
        <sz val="9"/>
        <rFont val="Calibri"/>
        <family val="2"/>
        <scheme val="minor"/>
      </rPr>
      <t xml:space="preserve">). Prethodno treba ispitati agregat, beton, betonski čelik i cement kako bi se osigurala marka betona zahtjevana statičkim proračunom. </t>
    </r>
  </si>
  <si>
    <r>
      <t xml:space="preserve">Provoditi stalnu kontrolu kvalitete tesarskih radova prema Programu kontrole i osiguranja kakvoće. Kod izvedbe ovih radova treba se u potpunosti pridržavati propisa i norme, tehničkih pravila, tehničkog opisa, statičkog proračuna i </t>
    </r>
    <r>
      <rPr>
        <u/>
        <sz val="9"/>
        <rFont val="Calibri"/>
        <family val="2"/>
        <scheme val="minor"/>
      </rPr>
      <t>planova oplate.</t>
    </r>
  </si>
  <si>
    <r>
      <t xml:space="preserve">* negorive mineralne ploče HRN B.F2.100. </t>
    </r>
    <r>
      <rPr>
        <i/>
        <sz val="9"/>
        <rFont val="Calibri"/>
        <family val="2"/>
        <scheme val="minor"/>
      </rPr>
      <t>ili jednkovrijedno</t>
    </r>
  </si>
  <si>
    <r>
      <rPr>
        <u/>
        <sz val="9"/>
        <rFont val="Calibri"/>
        <family val="2"/>
        <scheme val="minor"/>
      </rPr>
      <t>Izvoditelj mora izvršiti izmjeru zidarskih otvora na licu mjesta</t>
    </r>
    <r>
      <rPr>
        <sz val="9"/>
        <rFont val="Calibri"/>
        <family val="2"/>
        <scheme val="minor"/>
      </rPr>
      <t xml:space="preserve">, prema shemama i uputi projektanta izraditi radioničku dokumentaciju (nacrte) sa svim detaljima, koju daje na uvid i ovjeru projektantu prije izrade. </t>
    </r>
  </si>
  <si>
    <r>
      <t xml:space="preserve">Sva stakla koja su dostupna doticaju ljudi pri kretanju, izvana ili iznutra, kao i sva stakla apsorbcije bliske vrijednosti 50 %, </t>
    </r>
    <r>
      <rPr>
        <i/>
        <u/>
        <sz val="9"/>
        <rFont val="Calibri"/>
        <family val="2"/>
        <scheme val="minor"/>
      </rPr>
      <t>moraju biti kaljena, odnosno laminirana</t>
    </r>
    <r>
      <rPr>
        <sz val="9"/>
        <rFont val="Calibri"/>
        <family val="2"/>
        <scheme val="minor"/>
      </rPr>
      <t>, te kondicionirana da se spriječi nepoželjni i opasni utjecaj nikl sulfida (NiS) u staklu.</t>
    </r>
  </si>
  <si>
    <r>
      <rPr>
        <b/>
        <sz val="9"/>
        <rFont val="Calibri"/>
        <family val="2"/>
        <scheme val="minor"/>
      </rPr>
      <t>Sitni potrošni materijal</t>
    </r>
    <r>
      <rPr>
        <sz val="9"/>
        <rFont val="Calibri"/>
        <family val="2"/>
        <scheme val="minor"/>
      </rPr>
      <t xml:space="preserve"> potreban kod izvođenja instalacije, kao:
-plin i kisik
-legura za tvrdi lem Cu cijevi
-sredstvo za čišćenje
-koljena i fitinzi
-spojni komadi-navojni spoj s bakrenom cijevi
-razni vijci i matice
-perforirana traka
-silikonski kit</t>
    </r>
  </si>
  <si>
    <r>
      <rPr>
        <b/>
        <sz val="9"/>
        <rFont val="Calibri"/>
        <family val="2"/>
        <scheme val="minor"/>
      </rPr>
      <t>Prijevoz sve navedene opreme, materijala i alata</t>
    </r>
    <r>
      <rPr>
        <sz val="9"/>
        <rFont val="Calibri"/>
        <family val="2"/>
        <scheme val="minor"/>
      </rPr>
      <t xml:space="preserve"> na gradilište, te povrat alata i eventualno preostalog materijala na skladište izvođača. Unošenje teških predmeta (radijatori, cijevi, i sl.)</t>
    </r>
  </si>
  <si>
    <r>
      <rPr>
        <b/>
        <sz val="9"/>
        <rFont val="Calibri"/>
        <family val="2"/>
        <scheme val="minor"/>
      </rPr>
      <t>Montaža cjelokupne opreme i instalacije do pune pogonske sposobnosti uključivo</t>
    </r>
    <r>
      <rPr>
        <sz val="9"/>
        <rFont val="Calibri"/>
        <family val="2"/>
        <scheme val="minor"/>
      </rPr>
      <t>:
-ispitivanje na tlak i nepropusnost
-puštanje u pogon
-potrebna mjerenja temperature
-probni rad
-davanje uputa za rad i održavanje</t>
    </r>
  </si>
  <si>
    <t>Opći tehnički uvjeti</t>
  </si>
  <si>
    <t>STROJARSKI RADOVI</t>
  </si>
  <si>
    <t>F</t>
  </si>
  <si>
    <t>STROJARSTVO</t>
  </si>
  <si>
    <t>Ostalo</t>
  </si>
  <si>
    <t>Načelo „ne nanosi bitnu štetu“ (eng. „Do no significant harm“) okolišnim ciljevima</t>
  </si>
  <si>
    <t>Novi uređaji za vodu koji se ugrađuju u javne zgrade moraju biti u skladu s utvrđenim razinama uštede vode s načelima DNSH.
U kontekstu uštede vode za javne zgrade, moraju se ugraditi uređaji za vodu koji su u skladu sa: 
a)	slavine za umivaonike i kuhinjske slavine imaju maksimalan protok vode od 6 litara / min; 
b)	tuševi imaju maksimalni protok vode od 8 litara / min; 
c)	WC-i, uključujući apartmane, posude i cisterne, imaju puni volumen ispiranja od najviše 6 litara i maksimalni prosječni volumen ispiranja od 3,5 litara; 
d)	pisoari koriste najviše 2 litre / zdjelu / sat, pisoari za ispiranje imaju maksimalni puni volumen ispiranja od 1 litre.</t>
  </si>
  <si>
    <t>Izvođač mora ograničiti stvaranje otpada u procesima koji se odnose na izgradnju i rušenje u skladu s EU Protokolom o gospodarenju otpadom od gradnje i rušenja i uzimajući u obzir najbolje dostupne tehnike i korištenje selektivnog rušenja kako bi se omogućilo uklanjanje i sigurno rukovanje opasnih tvari te olakšavaju ponovnu upotrebu i visokokvalitetnu reciklažu selektivnim uklanjanjem materijala, koristeći dostupne sustave za sortiranje građevinskog otpada i otpada od rušenja. Građevinski projekti i građevinske tehnike podržavaju kružnost i posebno demonstriraju, pozivajući se na ISO 20887 ili drugi standard za procjenu rastavljivosti ili prilagodljivosti zgrada, kako su dizajnirani da budu učinkovitiji u pogledu resursa, prilagodljivi, fleksibilni i rastavljivi kako bi omogućili ponovnu upotrebu i recikliranje.</t>
  </si>
  <si>
    <t>Izvođač je dužan osigurati da građevinski dijelovi i materijali korišteni u obnovi zgrade ne sadrže azbest niti tvari koje izazivaju veliku zabrinutost, kako je utvrđeno na temelju popisa tvari za koje je potrebno odobrenje iz Priloga XIV. Uredbe (EZ) br. 1907/2006.
Izvođač je dužan osigurati da građevinski dijelovi i materijali korišteni u zgradi, koji mogu doći u kontakt sa stanarima, emitiraju manje od 0,06 mg formaldehida po m3 materijala ili komponente i manje od 0,001 mg kategorija 1A i 1B kancerogenih hlapljivih organskih spojeva po m3 materijala ili komponente, nakon ispitivanja u skladu s CEN / TS 16516 i ISO 16000-3 ili drugim usporedivim standardiziranim uvjetima ispitivanja i metodom određivanja.</t>
  </si>
  <si>
    <t>Izvođač je dužan poduzeti mjere za smanjenje emisije buke, prašine i onečišćujućih tvari tijekom građevinskih radova, sukladno Zakonu o gradnji članku 133. Uređenje gradilišta koji zahtijeva da se na gradilištu predvide i provode mjere zaštite na radu te ostale mjere za zaštitu života i zdravlja ljudi u skladu s posebnim propisima, te kojima se onečišćenje zraka, tla i podzemnih voda te buka svode na najmanju mjeru. Tako će se prilikom obnove zgrade radovi izvoditi samo u dnevnom razdoblju, svi rastresiti materijali će biti sklonjeni (prekrivanjem ili po potrebi vlaženjem) kako bi se spriječilo rasipanje tijekom kiše i vjetra, a sva uklanjanja i demontaže građevnih elemenata i materijala vršit će se tehnikama koje sprečavaju širenje prašine i štetnih tvari na susjedne površine, te će se kada je potrebno koristiti zaštitne ograde.</t>
  </si>
  <si>
    <t>Redni broj</t>
  </si>
  <si>
    <t>Jedinica mjera</t>
  </si>
  <si>
    <t>Ugovorna količina</t>
  </si>
  <si>
    <t>Jedinična cijena</t>
  </si>
  <si>
    <t>Ugovorna cijena</t>
  </si>
  <si>
    <t>D.</t>
  </si>
  <si>
    <t xml:space="preserve">Dobava i ugradnja odsisnog ventilatora za odsis korozivnih para. Namjenjena za vanjsku montažu - zaštićen od vremenskih utjecaja. Izvedba u protueksplozivnoj zaštiti - Exd IIB+H2 T4.s ugrađenim svim potrebnim elementima za zaštitu i kontrolu." ili jednakovrijedan ____________________*
</t>
  </si>
  <si>
    <t>Tehničke karakteristike uređaja:</t>
  </si>
  <si>
    <t>V (m³/h) = 160</t>
  </si>
  <si>
    <t>kompl.</t>
  </si>
  <si>
    <t>Frekventni regulator (potrebno ga je ugraditi u zaštitni el.ormar min IP65)</t>
  </si>
  <si>
    <t>Zaštitna sklopka MSK EX</t>
  </si>
  <si>
    <t>Dobava i ugradnja HT cijevi DN 75</t>
  </si>
  <si>
    <t>Dobava i ugradnja HT cijevi DN 110</t>
  </si>
  <si>
    <t>Dobava i ugradnja HT koljeno DN 75, 87°</t>
  </si>
  <si>
    <t xml:space="preserve">Dobava i ugradnja HT redukcija DN 110/140 </t>
  </si>
  <si>
    <t>Dobava i ugradnja HT odvojak DN 75/75, 87°</t>
  </si>
  <si>
    <t xml:space="preserve">Dobava i ugradnja HT prijelazna cijev DN 75/110 </t>
  </si>
  <si>
    <t>Dobava i ugradnja HT čep DN 75, 87°</t>
  </si>
  <si>
    <t>Demontaža i ponovo montaža VJ klime</t>
  </si>
  <si>
    <t>Demontaža i ponovo montaža radijatora</t>
  </si>
  <si>
    <t>Demontaža i ponovo montaža UJ klime</t>
  </si>
  <si>
    <t>Spajanje i puštanje u rad UJ klime</t>
  </si>
  <si>
    <t>Spajanje i puštanje u rad radijatora</t>
  </si>
  <si>
    <t>Ventilator i oprema</t>
  </si>
  <si>
    <t>Cijevni elemnti</t>
  </si>
  <si>
    <t>Podrum</t>
  </si>
  <si>
    <t>Potkrovlje</t>
  </si>
  <si>
    <t>Vanjske jedinic klime</t>
  </si>
  <si>
    <t>Funkcionalno ispitivanje sustava odimljavnja izdavanje certifikata od strane ovlaštene ustanove</t>
  </si>
  <si>
    <t>Izrada projekta izvedenog stanja i shema spajanja razdjelnika na papiru i na CD-u, u četiri primjerka</t>
  </si>
  <si>
    <t>Pregled, ispitivanje, mjerenje otpora, eventualno svođenje otpora u propisane granice, izdavanje zapisnika o vizualnom pregledu i zapisnika o ispitivanju i mjerenju te izrada revizione knjige instalacije sustava za zaštitu od munje.</t>
  </si>
  <si>
    <r>
      <t>Dobava, montaža i spajanje nadgradne vodotijesne LED svjetiljke, dimenzije 1200x87x80mm (</t>
    </r>
    <r>
      <rPr>
        <sz val="9"/>
        <color indexed="8"/>
        <rFont val="Calibri"/>
        <family val="2"/>
        <charset val="238"/>
        <scheme val="minor"/>
      </rPr>
      <t xml:space="preserve">±5%), </t>
    </r>
    <r>
      <rPr>
        <sz val="9"/>
        <rFont val="Calibri"/>
        <family val="2"/>
        <charset val="238"/>
        <scheme val="minor"/>
      </rPr>
      <t>polikarbonatno kućište i difuzor, snaga svjetiljke maksimalno 31W, svjetlosni tok svjetiljke minimalno 4800lm, snop distribucije svjetla 110° (</t>
    </r>
    <r>
      <rPr>
        <sz val="9"/>
        <color indexed="8"/>
        <rFont val="Calibri"/>
        <family val="2"/>
        <charset val="238"/>
        <scheme val="minor"/>
      </rPr>
      <t xml:space="preserve">±5°), </t>
    </r>
    <r>
      <rPr>
        <sz val="9"/>
        <rFont val="Calibri"/>
        <family val="2"/>
        <charset val="238"/>
        <scheme val="minor"/>
      </rPr>
      <t xml:space="preserve"> korelirana temperatura nijanse bijelog svjetla 4000K, indeks uzvrata boje minimalno 80, zaštite IP66, IK08, električna klasa I, životni vijek svjetiljke minimalno 100.000 sati pri 70% svjetlosnog toka, rad u temperaturnom području -20°C do 40°C, SDCM3, težina svjetiljke maksimalno 1,51kg
Tip: _______________________________
Proizvođač: _________________________</t>
    </r>
  </si>
  <si>
    <r>
      <t>Dobava, montaža i spajanje nadgradne vodotijesne LED svjetiljke, dimenzije 1500x87x80mm (</t>
    </r>
    <r>
      <rPr>
        <sz val="9"/>
        <color indexed="8"/>
        <rFont val="Calibri"/>
        <family val="2"/>
        <charset val="238"/>
        <scheme val="minor"/>
      </rPr>
      <t xml:space="preserve">±5%), </t>
    </r>
    <r>
      <rPr>
        <sz val="9"/>
        <rFont val="Calibri"/>
        <family val="2"/>
        <charset val="238"/>
        <scheme val="minor"/>
      </rPr>
      <t>polikarbonatno kućište i difuzor, snaga svjetiljke maksimalno 25W, svjetlosni tok svjetiljke minimalno 4000lm, snop distribucije svjetla 110° (</t>
    </r>
    <r>
      <rPr>
        <sz val="9"/>
        <color indexed="8"/>
        <rFont val="Calibri"/>
        <family val="2"/>
        <charset val="238"/>
        <scheme val="minor"/>
      </rPr>
      <t xml:space="preserve">±5°), </t>
    </r>
    <r>
      <rPr>
        <sz val="9"/>
        <rFont val="Calibri"/>
        <family val="2"/>
        <charset val="238"/>
        <scheme val="minor"/>
      </rPr>
      <t xml:space="preserve"> korelirana temperatura nijanse bijelog svjetla 4000K, indeks uzvrata boje minimalno 80, zaštite IP66, IK08, električna klasa I, životni vijek svjetiljke minimalno 100.000 sati pri 70% svjetlosnog toka, rad u temperaturnom području -20°C do 40°C, SDCM3, težina svjetiljke maksimalno 1,87kg
Tip: _______________________________
Proizvođač: _________________________</t>
    </r>
  </si>
  <si>
    <r>
      <t>Dobava, montaža i spajanje nadgradne vodotijesne LED svjetiljke, dimenzije 1500x87x80mm (</t>
    </r>
    <r>
      <rPr>
        <sz val="9"/>
        <color indexed="8"/>
        <rFont val="Calibri"/>
        <family val="2"/>
        <charset val="238"/>
        <scheme val="minor"/>
      </rPr>
      <t xml:space="preserve">±5%), </t>
    </r>
    <r>
      <rPr>
        <sz val="9"/>
        <rFont val="Calibri"/>
        <family val="2"/>
        <charset val="238"/>
        <scheme val="minor"/>
      </rPr>
      <t>polikarbonatno kućište i difuzor, snaga svjetiljke maksimalno 46W, svjetlosni tok svjetiljke minimalno 7100lm, snop distribucije svjetla 110° (</t>
    </r>
    <r>
      <rPr>
        <sz val="9"/>
        <color indexed="8"/>
        <rFont val="Calibri"/>
        <family val="2"/>
        <charset val="238"/>
        <scheme val="minor"/>
      </rPr>
      <t xml:space="preserve">±5°), </t>
    </r>
    <r>
      <rPr>
        <sz val="9"/>
        <rFont val="Calibri"/>
        <family val="2"/>
        <charset val="238"/>
        <scheme val="minor"/>
      </rPr>
      <t xml:space="preserve"> korelirana temperatura nijanse bijelog svjetla 4000K, indeks uzvrata boje minimalno 80, zaštite IP66, IK08, električna klasa I, životni vijek svjetiljke minimalno 100.000 sati pri 70% svjetlosnog toka, rad u temperaturnom području -20°C do 40°C, SDCM3, težina svjetiljke maksimalno 1,95kg
Tip: _______________________________
Proizvođač: _________________________</t>
    </r>
  </si>
  <si>
    <r>
      <t>Dobava, montaža i spajanje ugradne sigurnosne svjetiljke, autonomija 3h, u trajnom spoju, svjetlosni tok LED izvora minimalno 100lm, zaštita IP42, IK04, električna klasa II, s piktogramom usmjere</t>
    </r>
    <r>
      <rPr>
        <sz val="9"/>
        <color indexed="8"/>
        <rFont val="Calibri"/>
        <family val="2"/>
        <charset val="238"/>
        <scheme val="minor"/>
      </rPr>
      <t>nja "Ravno", vidljivost piktograma minimalno 20m
Tip:               _______________________________
Proizvođač: _______________________________</t>
    </r>
  </si>
  <si>
    <r>
      <t>Dobava, montaža i spajanje ugradne sigurnosne svjetiljke, autonomija 3h, u trajnom spoju, svjetlosni tok LED izvora minimalno 100lm, zaštita IP42, IK04, električna klasa II, s piktogramom usmjere</t>
    </r>
    <r>
      <rPr>
        <sz val="9"/>
        <color indexed="8"/>
        <rFont val="Calibri"/>
        <family val="2"/>
        <charset val="238"/>
        <scheme val="minor"/>
      </rPr>
      <t>nja "Lijevo-Desno", vidljivost piktograma minimalno 20m
Tip:               _______________________________
Proizvođač: _______________________________</t>
    </r>
  </si>
  <si>
    <r>
      <t>Dobava, montaža i spajanje nadgradne sigurnosne svjetiljke, autonomija 3h, u trajnom spoju, svjetlosni tok LED izvora minimalno 100lm, zaštita IP42, IK04, električna klasa II, s piktogramom usmjere</t>
    </r>
    <r>
      <rPr>
        <sz val="9"/>
        <color indexed="8"/>
        <rFont val="Calibri"/>
        <family val="2"/>
        <charset val="238"/>
        <scheme val="minor"/>
      </rPr>
      <t>nja "Ravno", vidljivost piktograma minimalno 20m
Tip:               _______________________________
Proizvođač: _______________________________</t>
    </r>
  </si>
  <si>
    <r>
      <t>Dobava, montaža i spajanje nadgradne sigurnosne svjetiljke, autonomija 3h, u trajnom spoju, svjetlosni tok LED izvora minimalno 100lm, zaštita IP42, IK04, električna klasa II, s piktogramom usmjere</t>
    </r>
    <r>
      <rPr>
        <sz val="9"/>
        <color indexed="8"/>
        <rFont val="Calibri"/>
        <family val="2"/>
        <charset val="238"/>
        <scheme val="minor"/>
      </rPr>
      <t>nja "Lijevo-Desno", vidljivost piktograma minimalno 20m
Tip:               _______________________________
Proizvođač: _______________________________</t>
    </r>
  </si>
  <si>
    <r>
      <t xml:space="preserve">Dobava montaža i spajanje zidnog niskonaponskog sklopnog bloka, prema shemi </t>
    </r>
    <r>
      <rPr>
        <b/>
        <sz val="9"/>
        <rFont val="Calibri"/>
        <family val="2"/>
        <charset val="238"/>
        <scheme val="minor"/>
      </rPr>
      <t>“+3R1”</t>
    </r>
    <r>
      <rPr>
        <sz val="9"/>
        <rFont val="Calibri"/>
        <family val="2"/>
        <charset val="238"/>
        <scheme val="minor"/>
      </rPr>
      <t>, stupnja zaštite IP55 prema IEC 60529, zaštićen sa polimer epoxy zaštitom u boji, dimenzija 500x600x250 mm (ŠxVxD), uvod kabela s gornje strane. Niskonaponski sklopni blok je opremljen montažnom pločom, bravicom na vratima, te nosačem za jednopolnu shemu i sastavljen je od sljedeće sklopne opreme:</t>
    </r>
  </si>
  <si>
    <r>
      <t xml:space="preserve">Dobava montaža i spajanje zidnog niskonaponskog sklopnog bloka, prema shemi </t>
    </r>
    <r>
      <rPr>
        <b/>
        <sz val="9"/>
        <rFont val="Calibri"/>
        <family val="2"/>
        <charset val="238"/>
        <scheme val="minor"/>
      </rPr>
      <t>“+3R2”</t>
    </r>
    <r>
      <rPr>
        <sz val="9"/>
        <rFont val="Calibri"/>
        <family val="2"/>
        <charset val="238"/>
        <scheme val="minor"/>
      </rPr>
      <t>, stupnja zaštite IP55 prema IEC 60529, zaštićen sa polimer epoxy zaštitom u boji, dimenzija 500x600x250 mm (ŠxVxD), uvod kabela s gornje strane. Niskonaponski sklopni blok je opremljen montažnom pločom, bravicom na vratima, te nosačem za jednopolnu shemu i sastavljen je od sljedeće sklopne opreme:</t>
    </r>
  </si>
  <si>
    <r>
      <t xml:space="preserve">Dobava montaža i spajanje zidnog niskonaponskog sklopnog bloka, prema shemi </t>
    </r>
    <r>
      <rPr>
        <b/>
        <sz val="9"/>
        <rFont val="Calibri"/>
        <family val="2"/>
        <charset val="238"/>
        <scheme val="minor"/>
      </rPr>
      <t>“+3R3”</t>
    </r>
    <r>
      <rPr>
        <sz val="9"/>
        <rFont val="Calibri"/>
        <family val="2"/>
        <charset val="238"/>
        <scheme val="minor"/>
      </rPr>
      <t>, stupnja zaštite IP55 prema IEC 60529, zaštićen sa polimer epoxy zaštitom u boji, dimenzija 500x600x250 mm (ŠxVxD), uvod kabela s gornje strane. Niskonaponski sklopni blok je opremljen montažnom pločom, bravicom na vratima, te nosačem za jednopolnu shemu i sastavljen je od sljedeće sklopne opreme:</t>
    </r>
  </si>
  <si>
    <r>
      <rPr>
        <b/>
        <sz val="9"/>
        <rFont val="Calibri"/>
        <family val="2"/>
        <charset val="238"/>
        <scheme val="minor"/>
      </rPr>
      <t>Komunikacijski ormar +3FD1</t>
    </r>
    <r>
      <rPr>
        <sz val="9"/>
        <rFont val="Calibri"/>
        <family val="2"/>
        <charset val="238"/>
        <scheme val="minor"/>
      </rPr>
      <t xml:space="preserve">
Dobava, ugradanja i spajanje zidnog komunikacijskog ormara, metalni, 15U, dim. 600x770x595 mm, prednje 19" šine, sa staklenim prednjim vratima, filtriranim ortvorima za ventilaciju, na oba boka, s ventilatorom na gornjem otvoru za ventilaciju, s mogućnošću uvoda kabela s gornje i donje strane ormara, cilindar bravicom i ručkom za otvaranje, sa šinom za uzemljenje i uzemljenim svim metalnim dijelovima.</t>
    </r>
  </si>
  <si>
    <r>
      <rPr>
        <b/>
        <sz val="9"/>
        <rFont val="Calibri"/>
        <family val="2"/>
        <charset val="238"/>
        <scheme val="minor"/>
      </rPr>
      <t>Komunikacijski ormar +3FD2</t>
    </r>
    <r>
      <rPr>
        <sz val="9"/>
        <rFont val="Calibri"/>
        <family val="2"/>
        <charset val="238"/>
        <scheme val="minor"/>
      </rPr>
      <t xml:space="preserve">
Dobava, ugradanja i spajanje zidnog komunikacijskog ormara, metalni, 15U, dim. 600x770x595 mm, prednje 19" šine, sa staklenim prednjim vratima, filtriranim ortvorima za ventilaciju, na oba boka, s ventilatorom na gornjem otvoru za ventilaciju, s mogućnošću uvoda kabela s gornje i donje strane ormara, cilindar bravicom i ručkom za otvaranje, sa šinom za uzemljenje i uzemljenim svim metalnim dijelovima.</t>
    </r>
  </si>
  <si>
    <r>
      <rPr>
        <b/>
        <sz val="9"/>
        <rFont val="Calibri"/>
        <family val="2"/>
        <charset val="238"/>
        <scheme val="minor"/>
      </rPr>
      <t>Komunikacijski ormar +3FD3</t>
    </r>
    <r>
      <rPr>
        <sz val="9"/>
        <rFont val="Calibri"/>
        <family val="2"/>
        <charset val="238"/>
        <scheme val="minor"/>
      </rPr>
      <t xml:space="preserve">
Dobava, ugradanja i spajanje zidnog komunikacijskog ormara, metalni, 15U, dim. 600x770x595 mm, prednje 19" šine, sa staklenim prednjim vratima, filtriranim ortvorima za ventilaciju, na oba boka, s ventilatorom na gornjem otvoru za ventilaciju, s mogućnošću uvoda kabela s gornje i donje strane ormara, cilindar bravicom i ručkom za otvaranje, sa šinom za uzemljenje i uzemljenim svim metalnim dijelovima.</t>
    </r>
  </si>
  <si>
    <r>
      <t xml:space="preserve">Dobava, isporuka i ugradnja </t>
    </r>
    <r>
      <rPr>
        <b/>
        <sz val="9"/>
        <rFont val="Calibri"/>
        <family val="2"/>
        <charset val="238"/>
        <scheme val="minor"/>
      </rPr>
      <t>vatro otpornog ormara</t>
    </r>
    <r>
      <rPr>
        <sz val="9"/>
        <rFont val="Calibri"/>
        <family val="2"/>
        <charset val="238"/>
        <scheme val="minor"/>
      </rPr>
      <t xml:space="preserve"> za smještaj centrale za dojavu požara vatrootpornosti 60 minuta, 
Tehničke karakteristike:
- vatrootpornost:   60 minuta;  
- vatrootporno staklo na vratima:  60 minuta;  
- vanjske dimenzije(VxŠxD):    800x800x300;  
- unutarnje dimenzije(VxŠxD):   600x660x175;   
- mehanička brava i 3 ključa: ugrađena protupožarna brava DIN (18250);  
- boja:    RAL9010 bijela;   
- način montaže:    na zid,
 -klasa: IP 30
</t>
    </r>
  </si>
  <si>
    <t>*napomena: ponuditelj upisuje ponuđeni tip proizvoda ukoliko nudi jednakovrijedan proizvod</t>
  </si>
  <si>
    <t xml:space="preserve">NAPOMENA: </t>
  </si>
  <si>
    <t>Ovi radovi se moraju izvesti propisane kvalitete, treba udovoljiti važećim zakonima, pravilnicima, propisima i normama na koje propisi upućuju a bitne su za izvođenje, i u skladu s tehničkim uvjetima iz projekta.</t>
  </si>
  <si>
    <t>U jediničnu cijenu uključiti sav materijal i rad, kompletno sve potrebno za određenu (projektom) finalnu gotovost pojedine stavke, uključivo čišćenje tijekom izvršenja i nakon završetka rada.</t>
  </si>
  <si>
    <r>
      <t>Obračun po m</t>
    </r>
    <r>
      <rPr>
        <vertAlign val="superscript"/>
        <sz val="9"/>
        <color theme="1"/>
        <rFont val="Calibri"/>
        <family val="2"/>
        <scheme val="minor"/>
      </rPr>
      <t>2</t>
    </r>
    <r>
      <rPr>
        <sz val="9"/>
        <color theme="1"/>
        <rFont val="Calibri"/>
        <family val="2"/>
        <scheme val="minor"/>
      </rPr>
      <t xml:space="preserve"> izvedenog planiranja.</t>
    </r>
  </si>
  <si>
    <r>
      <t>m</t>
    </r>
    <r>
      <rPr>
        <vertAlign val="superscript"/>
        <sz val="9"/>
        <color theme="1"/>
        <rFont val="Calibri"/>
        <family val="2"/>
        <scheme val="minor"/>
      </rPr>
      <t>2</t>
    </r>
  </si>
  <si>
    <r>
      <t>Obračun po m</t>
    </r>
    <r>
      <rPr>
        <vertAlign val="superscript"/>
        <sz val="9"/>
        <color theme="1"/>
        <rFont val="Calibri"/>
        <family val="2"/>
        <scheme val="minor"/>
      </rPr>
      <t>2</t>
    </r>
    <r>
      <rPr>
        <sz val="9"/>
        <color theme="1"/>
        <rFont val="Calibri"/>
        <family val="2"/>
        <scheme val="minor"/>
      </rPr>
      <t xml:space="preserve"> ugrađenog materijala.</t>
    </r>
  </si>
  <si>
    <r>
      <t>Obračun po m</t>
    </r>
    <r>
      <rPr>
        <vertAlign val="superscript"/>
        <sz val="9"/>
        <color theme="1"/>
        <rFont val="Calibri"/>
        <family val="2"/>
        <scheme val="minor"/>
      </rPr>
      <t>3</t>
    </r>
    <r>
      <rPr>
        <sz val="9"/>
        <color theme="1"/>
        <rFont val="Calibri"/>
        <family val="2"/>
        <scheme val="minor"/>
      </rPr>
      <t xml:space="preserve"> ugrađenog materijala.</t>
    </r>
  </si>
  <si>
    <r>
      <t>m</t>
    </r>
    <r>
      <rPr>
        <vertAlign val="superscript"/>
        <sz val="9"/>
        <color theme="1"/>
        <rFont val="Calibri"/>
        <family val="2"/>
        <scheme val="minor"/>
      </rPr>
      <t>3</t>
    </r>
  </si>
  <si>
    <r>
      <t xml:space="preserve">Sprinkler ventilska stanica "mokra" DN100, sa sprinkler ventilom, EV zasunom DN100 (ispred i iza spr ventila), NP10, </t>
    </r>
    <r>
      <rPr>
        <u/>
        <sz val="9"/>
        <rFont val="Calibri"/>
        <family val="2"/>
        <scheme val="minor"/>
      </rPr>
      <t>s el. indikacijom otvorenosti</t>
    </r>
    <r>
      <rPr>
        <sz val="9"/>
        <rFont val="Calibri"/>
        <family val="2"/>
        <scheme val="minor"/>
      </rPr>
      <t xml:space="preserve">, svom pripadajućom armaturom, </t>
    </r>
    <r>
      <rPr>
        <u/>
        <sz val="9"/>
        <rFont val="Calibri"/>
        <family val="2"/>
        <scheme val="minor"/>
      </rPr>
      <t>tampon bocom</t>
    </r>
    <r>
      <rPr>
        <sz val="9"/>
        <rFont val="Calibri"/>
        <family val="2"/>
        <scheme val="minor"/>
      </rPr>
      <t>, manometrima i tlačnom sklopkom</t>
    </r>
  </si>
  <si>
    <r>
      <t xml:space="preserve">Sprinkler elektro pumpa  GRUNDFOS tip:                                     </t>
    </r>
    <r>
      <rPr>
        <b/>
        <sz val="9"/>
        <rFont val="Calibri"/>
        <family val="2"/>
        <scheme val="minor"/>
      </rPr>
      <t>NKF 100-200</t>
    </r>
    <r>
      <rPr>
        <sz val="9"/>
        <rFont val="Calibri"/>
        <family val="2"/>
        <scheme val="minor"/>
      </rPr>
      <t>; Q=90 m</t>
    </r>
    <r>
      <rPr>
        <vertAlign val="superscript"/>
        <sz val="9"/>
        <rFont val="Calibri"/>
        <family val="2"/>
        <scheme val="minor"/>
      </rPr>
      <t>3</t>
    </r>
    <r>
      <rPr>
        <sz val="9"/>
        <rFont val="Calibri"/>
        <family val="2"/>
        <scheme val="minor"/>
      </rPr>
      <t>/h; p= 7 bara; N=55 kW                                                                     s VdS atestom i hrvatskim atestom</t>
    </r>
  </si>
  <si>
    <r>
      <t xml:space="preserve">SUMO brtva za priključak na bazen, uključujući i bušenje dijamantnom krunom otvora Ø250 mm,    </t>
    </r>
    <r>
      <rPr>
        <b/>
        <sz val="9"/>
        <rFont val="Calibri"/>
        <family val="2"/>
        <scheme val="minor"/>
      </rPr>
      <t>tip HSD 250/168</t>
    </r>
  </si>
  <si>
    <r>
      <t xml:space="preserve">Cijev čelična, </t>
    </r>
    <r>
      <rPr>
        <u/>
        <sz val="9"/>
        <rFont val="Calibri"/>
        <family val="2"/>
        <scheme val="minor"/>
      </rPr>
      <t xml:space="preserve"> pocinčana</t>
    </r>
    <r>
      <rPr>
        <sz val="9"/>
        <rFont val="Calibri"/>
        <family val="2"/>
        <scheme val="minor"/>
      </rPr>
      <t>,  slijedećih dimenzija:</t>
    </r>
  </si>
  <si>
    <r>
      <t xml:space="preserve">Dobava sprinkler elektro ormara - za napajanje glavne sprinkler pumpe N=55 kW (zvijezda-trokut)Uvodnice su sa donje strane.
</t>
    </r>
    <r>
      <rPr>
        <u/>
        <sz val="9"/>
        <rFont val="Calibri"/>
        <family val="2"/>
        <scheme val="minor"/>
      </rPr>
      <t>Ormar posjeduje FM certifikat</t>
    </r>
  </si>
  <si>
    <r>
      <t xml:space="preserve">Dobava sprinkler elektro ormara - za napajanje jockey sprinkler pumpe N=2,2 kW.
</t>
    </r>
    <r>
      <rPr>
        <u/>
        <sz val="9"/>
        <rFont val="Calibri"/>
        <family val="2"/>
        <scheme val="minor"/>
      </rPr>
      <t>Ormar posjeduje FM certifikat</t>
    </r>
  </si>
  <si>
    <r>
      <t>DN25</t>
    </r>
    <r>
      <rPr>
        <sz val="9"/>
        <rFont val="Calibri"/>
        <family val="2"/>
        <scheme val="minor"/>
      </rPr>
      <t xml:space="preserve"> (33,7x3,2mm)</t>
    </r>
    <r>
      <rPr>
        <b/>
        <sz val="9"/>
        <rFont val="Calibri"/>
        <family val="2"/>
        <scheme val="minor"/>
      </rPr>
      <t xml:space="preserve"> </t>
    </r>
  </si>
  <si>
    <r>
      <t>DN32</t>
    </r>
    <r>
      <rPr>
        <sz val="9"/>
        <rFont val="Calibri"/>
        <family val="2"/>
        <scheme val="minor"/>
      </rPr>
      <t xml:space="preserve"> (42,4x3,25mm) </t>
    </r>
  </si>
  <si>
    <r>
      <t>DN40</t>
    </r>
    <r>
      <rPr>
        <sz val="9"/>
        <rFont val="Calibri"/>
        <family val="2"/>
        <scheme val="minor"/>
      </rPr>
      <t xml:space="preserve"> (48,3x3,25mm)</t>
    </r>
  </si>
  <si>
    <r>
      <t>DN50</t>
    </r>
    <r>
      <rPr>
        <sz val="9"/>
        <rFont val="Calibri"/>
        <family val="2"/>
        <scheme val="minor"/>
      </rPr>
      <t xml:space="preserve"> (60,3x3,6mm) </t>
    </r>
  </si>
  <si>
    <r>
      <t>DN65</t>
    </r>
    <r>
      <rPr>
        <sz val="9"/>
        <rFont val="Calibri"/>
        <family val="2"/>
        <scheme val="minor"/>
      </rPr>
      <t xml:space="preserve"> (76,1x2,6mm)</t>
    </r>
  </si>
  <si>
    <r>
      <t>DN100</t>
    </r>
    <r>
      <rPr>
        <sz val="9"/>
        <rFont val="Calibri"/>
        <family val="2"/>
        <scheme val="minor"/>
      </rPr>
      <t xml:space="preserve"> (114,3x,3,2mm)</t>
    </r>
  </si>
  <si>
    <r>
      <t xml:space="preserve">DN32xDN25 </t>
    </r>
    <r>
      <rPr>
        <sz val="9"/>
        <color indexed="10"/>
        <rFont val="Calibri"/>
        <family val="2"/>
        <scheme val="minor"/>
      </rPr>
      <t>NAVOJ</t>
    </r>
  </si>
  <si>
    <r>
      <t xml:space="preserve">DN40xDN32 </t>
    </r>
    <r>
      <rPr>
        <sz val="9"/>
        <color indexed="10"/>
        <rFont val="Calibri"/>
        <family val="2"/>
        <scheme val="minor"/>
      </rPr>
      <t>NUT</t>
    </r>
  </si>
  <si>
    <r>
      <t xml:space="preserve">DN50xDN40 </t>
    </r>
    <r>
      <rPr>
        <sz val="9"/>
        <color indexed="10"/>
        <rFont val="Calibri"/>
        <family val="2"/>
        <scheme val="minor"/>
      </rPr>
      <t>NUT</t>
    </r>
  </si>
  <si>
    <r>
      <t xml:space="preserve">DN100xDN65 </t>
    </r>
    <r>
      <rPr>
        <sz val="9"/>
        <color indexed="10"/>
        <rFont val="Calibri"/>
        <family val="2"/>
        <scheme val="minor"/>
      </rPr>
      <t>NUT</t>
    </r>
  </si>
  <si>
    <r>
      <t xml:space="preserve">DN50 - 1" </t>
    </r>
    <r>
      <rPr>
        <b/>
        <sz val="9"/>
        <color indexed="10"/>
        <rFont val="Calibri"/>
        <family val="2"/>
        <scheme val="minor"/>
      </rPr>
      <t>NAVOJ</t>
    </r>
  </si>
  <si>
    <r>
      <t xml:space="preserve">DN50 - 5/4" </t>
    </r>
    <r>
      <rPr>
        <b/>
        <sz val="9"/>
        <color indexed="10"/>
        <rFont val="Calibri"/>
        <family val="2"/>
        <scheme val="minor"/>
      </rPr>
      <t>NUT</t>
    </r>
  </si>
  <si>
    <r>
      <t xml:space="preserve">DN50 - 6/4" </t>
    </r>
    <r>
      <rPr>
        <b/>
        <sz val="9"/>
        <color indexed="10"/>
        <rFont val="Calibri"/>
        <family val="2"/>
        <scheme val="minor"/>
      </rPr>
      <t>NUT</t>
    </r>
  </si>
  <si>
    <r>
      <t xml:space="preserve">DN65 - 1" </t>
    </r>
    <r>
      <rPr>
        <b/>
        <sz val="9"/>
        <color indexed="10"/>
        <rFont val="Calibri"/>
        <family val="2"/>
        <scheme val="minor"/>
      </rPr>
      <t>NAVOJ</t>
    </r>
  </si>
  <si>
    <r>
      <t xml:space="preserve">DN65 - 5/4" </t>
    </r>
    <r>
      <rPr>
        <b/>
        <sz val="9"/>
        <color indexed="10"/>
        <rFont val="Calibri"/>
        <family val="2"/>
        <scheme val="minor"/>
      </rPr>
      <t>NUT</t>
    </r>
  </si>
  <si>
    <r>
      <t xml:space="preserve">VTS Spojnica za mlaznice, Typ  LACK, crvena, </t>
    </r>
    <r>
      <rPr>
        <b/>
        <sz val="9"/>
        <color indexed="10"/>
        <rFont val="Calibri"/>
        <family val="2"/>
        <scheme val="minor"/>
      </rPr>
      <t>NAVOJ</t>
    </r>
    <r>
      <rPr>
        <sz val="9"/>
        <color indexed="10"/>
        <rFont val="Calibri"/>
        <family val="2"/>
        <scheme val="minor"/>
      </rPr>
      <t xml:space="preserve"> </t>
    </r>
  </si>
  <si>
    <t>Dobava i postava gradilišne ograde. Tipska panel metalna ograda visine 2metra. 
Obračun po m2 ograde.</t>
  </si>
  <si>
    <t>Osiguranje pristupa i noćna dežurstva na osiguranju gradilišta. Sve u skladu pravilnicima koji uređuju djelatnost rada na gradilištima i sigurnost na gradilištu. Predviđen rok od 12mj. Obračun u paušalu za svo vrijeme izvođenja radova.</t>
  </si>
  <si>
    <t>Izvedba pripremnih radova prije rušenja i sanacije (plan rušenja, kontrola i određivanje točnih geodetskih visina,pregled konstrukcije, provjera mjera i veličina postojeće konstrukcije, kontrola priključaka instalacija) i drugi pripremni radovi koje je potrebno izvesti  kako bi se mogao definirati opseg radova, potrebni zahvati na objektu, te izraditi plan aktivnosti, te osigurati sve uvjete za siguran rad.</t>
  </si>
  <si>
    <t>Općenito</t>
  </si>
  <si>
    <t>10.</t>
  </si>
  <si>
    <t>11.</t>
  </si>
  <si>
    <t>12.</t>
  </si>
  <si>
    <t>Rušenje fasadnog zidanog zida na raznim mjestima. Potrebno je probiti otvor za vrata na svim etažama. Rad obuhvaća rušenje dijela zida od podruma do potkrovlja, uključivo: nadvoje iznad prozora, sve slojeve zida koji se ruši (keramika, razne obloge), te utovar i odvoz šute na gradsku deponiju. Svi pomočni radovi kao što su skele, osiguranje zidova koji ostaju i sl. su sastavni dio cijene.</t>
  </si>
  <si>
    <t>Rušenje fasadnog zidanog zida na raznim mjestima. Potrebno je probiti otvor za vrata na svim etažama, zid na 1/2 katu gdje treba spojiti hodnike, zid u podrumu (nova evakuacija i zid kotlovnice). Rad obuhvaća rušenje dijela zida od podruma do potkrovlja, uključivo: nadvoje iznad prozora, sve slojeve zida koji se ruši (keramika, razne obloge), te utovar i odvoz šute na gradsku deponiju. Svi pomočni radovi kao što su skele, osiguranje zidova koji ostaju i sl. su sastavni dio cijene.</t>
  </si>
  <si>
    <t>Rušenje zidanog zida na raznim mjestima. Potrebno je srušiti zidovi WC-a (prizemlje,1. i 2 kat). Rad obuhvaća rušenje dijela zida od podruma do potkrovlja, uključivo: nadvoje iznad prozora, sve slojeve zida koji se ruši (keramika, razne obloge), te utovar i odvoz šute na gradsku deponiju. Svi pomočni radovi kao što su skele, osiguranje zidova koji ostaju i sl. su sastavni dio cijene.</t>
  </si>
  <si>
    <t>13.</t>
  </si>
  <si>
    <t>14.</t>
  </si>
  <si>
    <t>15.</t>
  </si>
  <si>
    <t>16.</t>
  </si>
  <si>
    <t>17.</t>
  </si>
  <si>
    <t>18.</t>
  </si>
  <si>
    <t>19.</t>
  </si>
  <si>
    <t>20.</t>
  </si>
  <si>
    <t>21.</t>
  </si>
  <si>
    <t>22.</t>
  </si>
  <si>
    <t>23.</t>
  </si>
  <si>
    <t>24.</t>
  </si>
  <si>
    <t>opšav prozorskih klupčica integriranih sa okapnicom parapeta centralnih prozora od 1. i 2. kat   r.š.  25-35 cm i opšva u unutarnjem dvorištu.
145 + 97,80 =</t>
  </si>
  <si>
    <t xml:space="preserve">opšav krovnog vijenca  r.š.  40-50 cm, </t>
  </si>
  <si>
    <t>opšav prekidnog vijenca izmešu prizemlja i 1. kata 30-40 cm</t>
  </si>
  <si>
    <t xml:space="preserve">rubni  okapni lim-okapnica na parapetu balkona iznad nižeg dijela  uličnog pročelja r.š. 40-55 cm uključivo integrirani odvod oborinske vode sa podne plohe balkona   </t>
  </si>
  <si>
    <t>n</t>
  </si>
  <si>
    <t>25.</t>
  </si>
  <si>
    <t>26.</t>
  </si>
  <si>
    <t>27.</t>
  </si>
  <si>
    <t>28.</t>
  </si>
  <si>
    <t>obostranih bočnih dijelova balkonske pune ograde terasa iznad 1. kata sjeverno niže pročelje</t>
  </si>
  <si>
    <t>29.</t>
  </si>
  <si>
    <t>istaknuti prekidni vijenac između prizemlja i prvog kata</t>
  </si>
  <si>
    <t>istaknuti krovni vijenac neposredno ispod limenog opšava vijenca r.š. 50-60cm</t>
  </si>
  <si>
    <t>profilirane prozorske klupčice uličnih prozora od 1. i 2. kata.  r.š. 30 - 40 cm. 
Predviđeno obijanje oko 40% ( 145*0,40)</t>
  </si>
  <si>
    <t>30.</t>
  </si>
  <si>
    <t>31.</t>
  </si>
  <si>
    <t>Pranje visokog sokla zgrade iz štokanog kulira vodom pod visokim pritiskom.</t>
  </si>
  <si>
    <t>32.</t>
  </si>
  <si>
    <t>33.</t>
  </si>
  <si>
    <t>Strojni iskop materijala C klase za potrebe izrade temeljne ploče stubišta i dizala. Potrebno je iskopati zemljani materijal do dubine temeljenja objekta cca 2,4 m i osigurati pokose od urušavanja kako bi se izvela temeljna ploča. U cijenu stavke uključeno je i razbijanje te iskop posotjeće betonske plce (debine 15 cm) te odvoz viška iskopanog materijala na deponij.</t>
  </si>
  <si>
    <t>Torkretiranje zidova betonom, razred betona C25/30 u debljini 8 cm uključivo vertikalne te horizontalne špalete vrata</t>
  </si>
  <si>
    <t xml:space="preserve">Betonska podloga hidroizolacije ispod temeljne ploče dizala, debljine sloja 10 cm, lagano armirana, tip armature B500A, zaglađena sa tolerancijom visine ±1-2 cm, dobava i ugradnja betona, razred betona C 16/20, razred izloženosti X0. Uključivo izvođenje proširenja po obodu temeljne ploče i obodna oplata. Obračun po m2. </t>
  </si>
  <si>
    <t>Armiranobetonska stropna ploča stubišta, debljina ploče d=20cm,  montaža i demontaža glatke oplate,  dobava i ugradnja betona, razred betona C30/37, razred izloženosti XC1.</t>
  </si>
  <si>
    <t>Armiranobetonsko stubište, izvedeno u glatkoj oplati, montaža i demontaža oplate, dobava i ugradnja betona, razred betona C30/37, razred izloženosti XC1M  po svim etažama. Ploča podesta, međupodesta i kosa ploča stubišnog kraka  d=18 cm.   U jediničnu cijenu ukalkulirati sav materijal i rad potreban za izvedbu kompletne konstrukcije stubišta (izvedbe oslonaca podesta u AB zidovima, ugradnju trokutnih letvica u oplatu na rubovima stubišne konstrukcije i sl.).</t>
  </si>
  <si>
    <t xml:space="preserve">Betonska podloga hidroizolacije ispod temeljne ploče sprinkler bazena, debljine sloja 10 cm, lagano armirana, tip armature B500A, zaglađena sa tolerancijom visine ±1-2 cm, dobava i ugradnja betona, razred betona C 16/20, razred izloženosti X0. Uključivo izvođenje proširenja po obodu temeljne ploče i obodna oplata. Obračun po m2. </t>
  </si>
  <si>
    <t>Armiranobetonska stropna ploča sprinkler bazena , debljina ploče d=20cm,  montaža i demontaža glatke oplate,  dobava i ugradnja betona, razred betona C30/37, razred izloženosti XC1.</t>
  </si>
  <si>
    <t>Dobava, izrada, siječenje, savijanje, postava i vezivanje armature temeljnih ploča, stropnih ploča i zidova dizala, čelik kvalitete B500B.
Izvesti prema projektu konstrukcije i nacrtima savijanja armature. Količine u troškovniku računate u odnosu na m3 ugrađenog betona. Stvarne količine će se obračunati na temelju nacrta savijanja.</t>
  </si>
  <si>
    <t xml:space="preserve">Armiranobetonski zid stubišne jezgre, debljina zida 20 cm, montaža i demontaža glatke oplate, dobava i ugradnja betona, razred betona C30/37, razred izloženosti XC1, uključivo trake za ugradnju u radne fuge. </t>
  </si>
  <si>
    <t xml:space="preserve">Dobava, izrada, siječenje, savijanje, postava i vezivanje armature temeljne ploče, stropne ploče, zidova, podesta i stubišnih krakova, čelik kvalitete B500B.
Izvesti prema projektu konstrukcije i nacrtima savijanja armature. Količine u troškovniku računate u odnosu na m3 ugrađenog betona. Stvarne količine će se obračunati na temelju nacrta savijanja.
</t>
  </si>
  <si>
    <t>Armiranobetonski zid sprinkler bazena, lučni debljine (20 cm), montaža i demontaža glatke oplate, dobava i ugradnja betona, razred betona C30/37, razred izloženosti XC1,</t>
  </si>
  <si>
    <t>Dobava, izrada, siječenje, savijanje, postava i vezivanje armature temeljne ploče, stropne ploče i zidova sprinkler bazena, čelik kvalitete B500B.
Izvesti prema projektu konstrukcije i nacrtima savijanja armature. Količine u troškovniku računate u odnosu na m3 ugrađenog betona. Stvarne količine će se obračunati na temelju nacrta savijanja.</t>
  </si>
  <si>
    <t>Isušujuća žbuka - unutarnja strana</t>
  </si>
  <si>
    <t xml:space="preserve">obostranih bočnih dijelova balkonske pune ograde  1.  kata </t>
  </si>
  <si>
    <t xml:space="preserve">U svemu kao stavka  A.4.11., samo izvedba grube i fine žbuke  u blizini dekorativnih ljevanih elementa koji se zadržavaju na pročelju, kao i na plohama sa unutarnje strane pune balkonske ograde. </t>
  </si>
  <si>
    <t>U svemu kao stavka A.4.11., samo žbukanje  uličnog pročelja u svemu kao izvorna, jače strukturirane površine debljine 3,5-6cm, s dubokim horizontalnim linijskim profiliranim poljima - trakama širine do 40cm, u zoni prizemlja, nakon završenih svih konzervatorskih istraživanja - površina između donjeg razdjelnog vijenca do razdijelnog vijenca iznad prizemlja.  U cijenu žbuke uključena je i dobava materijala i spravljanje žbuke, te komplet potrebnih šablona, odnosno letvica kojima se postiže izvorni izgled sa složeno profiliranim horizontalnim  dubokim reškama, u svemu prema izvornom stanju i odobrenju GZZZSKP-a. Pretpostavljena zamjena 50% površine odnosno  770 * 0,5 =385m2</t>
  </si>
  <si>
    <t>profilirani dijelovi ispod krovnog konzolnog istaka</t>
  </si>
  <si>
    <t xml:space="preserve"> - donji dio ispod ozuba r.š. 40 - 55cm</t>
  </si>
  <si>
    <t xml:space="preserve"> šablone</t>
  </si>
  <si>
    <t xml:space="preserve"> - gornji dio vijenca - iznad ozuba  40 - 45cm</t>
  </si>
  <si>
    <t xml:space="preserve">  šablone</t>
  </si>
  <si>
    <t xml:space="preserve">profilirane prozorske klupčice centralnih prozora od 1. do 2. kata.  r.š. 30 - 40 cm. </t>
  </si>
  <si>
    <t xml:space="preserve">profililacija  donjeg ruba balkonske pune ograde balkona 1. r.š. 35 - 45 cm.  </t>
  </si>
  <si>
    <t>U svemu kao stavka  A.4.14., samo izvedba grube i fine žbuke   debljine do 5 cm na vertikalnim plohama i podgledima prekidnog fasadnog vijenca između prizemlja i prvog kata sa okapnicom na  uličnom pročelju.</t>
  </si>
  <si>
    <t>Gornji  dio  vertikalni plohe "vijenca" - jedno stavne konzolne  istake r.š 45-55</t>
  </si>
  <si>
    <t>Donji dio - podgled " vijenca" - istake ravnog dijela izvedenog  kontinuirano ispod  vijenca  r.š 35-45cm</t>
  </si>
  <si>
    <t>Izvedba  arm. Cem. estriha u padu d = 3-5 cm (1% pada) sa dodatkom za vodonepropusnost.</t>
  </si>
  <si>
    <t xml:space="preserve">Izolacija ravnog krova (balkona)
Dobava i postava hidroizolacije iz sintetičke membrane na bazi termoplastičnog poliolefina, FPO, armirana staklenim pletivom, bež boje, UV stabilna, debljine d= 1,5 mm, prema EN 13967, jedinične težine 1,5 kg/m2 (EN 1849-2). Membrane se slobodno polažu te obodno mehanički fiksiraju za podlog. Spojevi se obrađuju vrućim zrakom sa širinom vara od min. 3 cm, preklop 8 cm, u skladu s propisanom tehnologijom od strane proizvođača membrane. Na spojeve pod-zid i završetak membrane izvesti sa kašianim limom u sustavu membrane (debljine min. 1,8 mm), uključena brtvljenje sa namjenskim poliuretanskim brtvilom. U cijenu je uključena i toplinska izolacija stirodurom 15cm odnosno debljina slojeva nesmije biti viša od praga vrata, te sve potrebno do gotovog krova. Obračun po m2 gotovog krova
</t>
  </si>
  <si>
    <t>postojeći oluk</t>
  </si>
  <si>
    <t>novi oluk</t>
  </si>
  <si>
    <t>opšav prozorskih klupčica prozora  1. i 2. kata ulična fasada i prizemlje do 3. kata dvorišna fasada   r.š.  25-35 cm</t>
  </si>
  <si>
    <t xml:space="preserve">rubni  okapni lim-okapnica na rubu podne plohe postojećih balkona od 1. kata sjevernog pročelja r.š. 20-25 cm uključivo integrirani odvod oborinske vode sa podne plohe balkona   r.š. 30-35 </t>
  </si>
  <si>
    <t>Opšav razdjelnog vijenca između prizemlja i prvog kata r.š. 20-30 cm</t>
  </si>
  <si>
    <t>k</t>
  </si>
  <si>
    <t>l</t>
  </si>
  <si>
    <t>o</t>
  </si>
  <si>
    <t>p</t>
  </si>
  <si>
    <t>r</t>
  </si>
  <si>
    <t>s</t>
  </si>
  <si>
    <t>t</t>
  </si>
  <si>
    <t>u</t>
  </si>
  <si>
    <t>v</t>
  </si>
  <si>
    <t>z</t>
  </si>
  <si>
    <t>ab</t>
  </si>
  <si>
    <t>aa</t>
  </si>
  <si>
    <t>ac</t>
  </si>
  <si>
    <t>ad</t>
  </si>
  <si>
    <t>ae</t>
  </si>
  <si>
    <t>af</t>
  </si>
  <si>
    <t>ag</t>
  </si>
  <si>
    <t>ah</t>
  </si>
  <si>
    <t>ai</t>
  </si>
  <si>
    <t>aj</t>
  </si>
  <si>
    <t>ak</t>
  </si>
  <si>
    <t>al</t>
  </si>
  <si>
    <t>Dobava materijala, izrada i ugradba metalnog podesta u razini krova za potrebe servisiranja dimnjaka. Za podest je potrebno izraditi radionički nacrt s svim potrebnim statičkim proračunima (u cijeni stavke) te isti usuglasiti na projektantom konstrukcije te nadzornim inženjerom.</t>
  </si>
  <si>
    <t>Prozor dim 80x120</t>
  </si>
  <si>
    <t>Dobava i postav sigurnosnih ormarića za smještaj zapaljivih tekućina i inertnih plinova te protu-eksplozivni ormarić. Kapacitet ormara je 200 l (4 boce x 50 l).</t>
  </si>
  <si>
    <t xml:space="preserve"> - ormarić za zapaljive tekućine</t>
  </si>
  <si>
    <t xml:space="preserve"> - ormarić za inertne plinove</t>
  </si>
  <si>
    <t xml:space="preserve"> - protu-ekspolzijski ormarić</t>
  </si>
  <si>
    <t>float staklo 3-4 mm</t>
  </si>
  <si>
    <t>Projekt: PROJEKT OBNOVE ZGRADE ZA CJELOVITU OBNOVU ZGRADE</t>
  </si>
  <si>
    <t>Građevina: ZGRADA FAKULTETA KEMIJSKOG INŽENJERSTVA I TEHNOLOGIJE</t>
  </si>
  <si>
    <t>Lokacija: Trg Marka Marulića 19, 10 000 Zagreb, k.č.br. 2752, k.o. Centar</t>
  </si>
  <si>
    <t>TROŠKOVNIK</t>
  </si>
  <si>
    <t>Demontaža postojećeg parketa u širini 1 m od zidova koji se torkretiraju i njegovo deponiranje za ponovnu ugradnju. U cijnu stavke je uključena i demontaža sokl lajsne.</t>
  </si>
  <si>
    <t>parket</t>
  </si>
  <si>
    <t>Ponovna ugradnja skinutog parketa. Rad se sastoji od probiranja zdravog parketa i njegove ponovne ugradnje, predviđa se da će trebati dokupiti cca 10% novog parketa te sokl lajsne.</t>
  </si>
  <si>
    <t>sokl lajsna</t>
  </si>
  <si>
    <t>Ventili</t>
  </si>
  <si>
    <t>kompl</t>
  </si>
  <si>
    <t>Pražnjene sistema grijanja radi demontaže radijatora i zamjne ventila te ponovno punjenj sistema.</t>
  </si>
  <si>
    <t>Zamjena postojećih radijatorskih ventila  novim, tlačno neovisnim termostatskim ventilima. U cijenu stavke uključena je i zamjena sve potrebne armature te sav potrošni materijal.</t>
  </si>
  <si>
    <t>Spajanje i puštanje u rad VJ klime. Stavka uključuje radove velikog servisa, punjenje plinom te zamjenu eventualno oštećenih dijelova spojnog materijala.</t>
  </si>
  <si>
    <t>Demontaža, privremena gradilišna pohrana te ponovna montaža ugradbenog namještaje te dijelova opreme koji nisu izneseni iz prostora, a ometaju izvođenje radova. Ugradbeni namještaj te strojevi su većinom izvedenu i punoj visini prostorij te fiksirani na zid/strop. Obaračun stavke po m2 tlocrtne površine pojedinog elementa koji se demontira.</t>
  </si>
  <si>
    <t>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</si>
</sst>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numFmt numFmtId="165" formatCode="#,##0.00;[Red]#,##0.00"/>
    <numFmt numFmtId="166" formatCode="#,##0.00\ &quot;kn&quot;"/>
    <numFmt numFmtId="167" formatCode="0&quot;.&quot;"/>
    <numFmt numFmtId="168" formatCode="0.0"/>
    <numFmt numFmtId="169" formatCode="#,##0.00\ _k_n"/>
    <numFmt numFmtId="170" formatCode="#,##0.00_ ;\-#,##0.00\ "/>
    <numFmt numFmtId="171" formatCode="_-* #,##0.00\ _k_n_-;\-* #,##0.00\ _k_n_-;_-* &quot;-&quot;??\ _k_n_-;_-@_-"/>
    <numFmt numFmtId="172" formatCode="General_)"/>
  </numFmts>
  <fonts count="46">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sz val="10"/>
      <name val="Arial"/>
      <family val="2"/>
    </font>
    <font>
      <sz val="10"/>
      <name val="Arial CE"/>
      <charset val="238"/>
    </font>
    <font>
      <sz val="10"/>
      <name val="Arial"/>
      <family val="2"/>
      <charset val="238"/>
    </font>
    <font>
      <sz val="11"/>
      <color theme="1"/>
      <name val="Calibri"/>
      <family val="2"/>
      <scheme val="minor"/>
    </font>
    <font>
      <i/>
      <sz val="11"/>
      <color indexed="23"/>
      <name val="Calibri"/>
      <family val="2"/>
    </font>
    <font>
      <sz val="10"/>
      <name val="CRO_Bookman-Normal"/>
      <charset val="238"/>
    </font>
    <font>
      <sz val="10"/>
      <name val="Helv"/>
    </font>
    <font>
      <sz val="10"/>
      <color theme="1"/>
      <name val="Arial"/>
      <family val="2"/>
      <charset val="238"/>
    </font>
    <font>
      <u/>
      <sz val="10"/>
      <color theme="10"/>
      <name val="Arial"/>
      <family val="2"/>
      <charset val="238"/>
    </font>
    <font>
      <sz val="10"/>
      <color rgb="FF000000"/>
      <name val="Times New Roman"/>
      <family val="1"/>
    </font>
    <font>
      <sz val="12"/>
      <name val="Arial"/>
      <family val="2"/>
    </font>
    <font>
      <b/>
      <sz val="9"/>
      <name val="Calibri"/>
      <family val="2"/>
      <scheme val="minor"/>
    </font>
    <font>
      <b/>
      <sz val="9"/>
      <color rgb="FF000000"/>
      <name val="Calibri"/>
      <family val="2"/>
      <scheme val="minor"/>
    </font>
    <font>
      <sz val="9"/>
      <color rgb="FF000000"/>
      <name val="Calibri"/>
      <family val="2"/>
      <scheme val="minor"/>
    </font>
    <font>
      <sz val="9"/>
      <color theme="1"/>
      <name val="Calibri"/>
      <family val="2"/>
      <scheme val="minor"/>
    </font>
    <font>
      <sz val="9"/>
      <name val="Calibri"/>
      <family val="2"/>
      <scheme val="minor"/>
    </font>
    <font>
      <u/>
      <sz val="9"/>
      <name val="Calibri"/>
      <family val="2"/>
      <scheme val="minor"/>
    </font>
    <font>
      <i/>
      <sz val="9"/>
      <color rgb="FF000000"/>
      <name val="Calibri"/>
      <family val="2"/>
      <scheme val="minor"/>
    </font>
    <font>
      <i/>
      <sz val="9"/>
      <name val="Calibri"/>
      <family val="2"/>
      <scheme val="minor"/>
    </font>
    <font>
      <b/>
      <i/>
      <sz val="9"/>
      <name val="Calibri"/>
      <family val="2"/>
      <scheme val="minor"/>
    </font>
    <font>
      <sz val="9"/>
      <color rgb="FFFF0000"/>
      <name val="Calibri"/>
      <family val="2"/>
      <scheme val="minor"/>
    </font>
    <font>
      <b/>
      <i/>
      <sz val="9"/>
      <color rgb="FF000000"/>
      <name val="Calibri"/>
      <family val="2"/>
      <scheme val="minor"/>
    </font>
    <font>
      <b/>
      <sz val="9"/>
      <color indexed="9"/>
      <name val="Calibri"/>
      <family val="2"/>
      <scheme val="minor"/>
    </font>
    <font>
      <i/>
      <u/>
      <sz val="9"/>
      <name val="Calibri"/>
      <family val="2"/>
      <scheme val="minor"/>
    </font>
    <font>
      <sz val="9"/>
      <color indexed="10"/>
      <name val="Calibri"/>
      <family val="2"/>
      <scheme val="minor"/>
    </font>
    <font>
      <b/>
      <sz val="9"/>
      <color theme="1"/>
      <name val="Calibri"/>
      <family val="2"/>
      <scheme val="minor"/>
    </font>
    <font>
      <b/>
      <sz val="9"/>
      <color rgb="FFFF0000"/>
      <name val="Calibri"/>
      <family val="2"/>
      <scheme val="minor"/>
    </font>
    <font>
      <b/>
      <sz val="9"/>
      <color theme="1"/>
      <name val="Calibri"/>
      <family val="2"/>
      <charset val="238"/>
      <scheme val="minor"/>
    </font>
    <font>
      <i/>
      <sz val="9"/>
      <name val="Calibri"/>
      <family val="2"/>
      <charset val="238"/>
      <scheme val="minor"/>
    </font>
    <font>
      <b/>
      <sz val="9"/>
      <name val="Calibri"/>
      <family val="2"/>
      <charset val="238"/>
      <scheme val="minor"/>
    </font>
    <font>
      <sz val="9"/>
      <name val="Calibri"/>
      <family val="2"/>
      <charset val="238"/>
      <scheme val="minor"/>
    </font>
    <font>
      <b/>
      <i/>
      <sz val="9"/>
      <name val="Calibri"/>
      <family val="2"/>
      <charset val="238"/>
      <scheme val="minor"/>
    </font>
    <font>
      <sz val="9"/>
      <color indexed="8"/>
      <name val="Calibri"/>
      <family val="2"/>
      <charset val="238"/>
      <scheme val="minor"/>
    </font>
    <font>
      <sz val="9"/>
      <color rgb="FF000000"/>
      <name val="Calibri"/>
      <family val="2"/>
      <charset val="238"/>
      <scheme val="minor"/>
    </font>
    <font>
      <vertAlign val="superscript"/>
      <sz val="9"/>
      <color theme="1"/>
      <name val="Calibri"/>
      <family val="2"/>
      <scheme val="minor"/>
    </font>
    <font>
      <vertAlign val="superscript"/>
      <sz val="9"/>
      <name val="Calibri"/>
      <family val="2"/>
      <scheme val="minor"/>
    </font>
    <font>
      <b/>
      <sz val="9"/>
      <color indexed="10"/>
      <name val="Calibri"/>
      <family val="2"/>
      <scheme val="minor"/>
    </font>
    <font>
      <b/>
      <sz val="9"/>
      <color indexed="8"/>
      <name val="Calibri"/>
      <family val="2"/>
      <scheme val="minor"/>
    </font>
    <font>
      <sz val="9"/>
      <color indexed="8"/>
      <name val="Calibri"/>
      <family val="2"/>
      <scheme val="minor"/>
    </font>
    <font>
      <sz val="9"/>
      <color rgb="FF00B050"/>
      <name val="Calibri"/>
      <family val="2"/>
      <scheme val="minor"/>
    </font>
    <font>
      <b/>
      <sz val="14"/>
      <color theme="1"/>
      <name val="Calibri"/>
      <family val="2"/>
      <scheme val="minor"/>
    </font>
    <font>
      <b/>
      <sz val="12"/>
      <color theme="1"/>
      <name val="Calibri"/>
      <family val="2"/>
      <scheme val="minor"/>
    </font>
  </fonts>
  <fills count="10">
    <fill>
      <patternFill patternType="none"/>
    </fill>
    <fill>
      <patternFill patternType="gray125"/>
    </fill>
    <fill>
      <patternFill patternType="solid">
        <fgColor rgb="FFE6E6E6"/>
        <bgColor indexed="64"/>
      </patternFill>
    </fill>
    <fill>
      <patternFill patternType="solid">
        <fgColor theme="2" tint="-9.9978637043366805E-2"/>
        <bgColor indexed="64"/>
      </patternFill>
    </fill>
    <fill>
      <patternFill patternType="solid">
        <fgColor theme="2" tint="-9.9978637043366805E-2"/>
        <bgColor indexed="41"/>
      </patternFill>
    </fill>
    <fill>
      <patternFill patternType="solid">
        <fgColor theme="2"/>
        <bgColor indexed="64"/>
      </patternFill>
    </fill>
    <fill>
      <patternFill patternType="solid">
        <fgColor rgb="FFFFFFFF"/>
        <bgColor rgb="FFF2F2F2"/>
      </patternFill>
    </fill>
    <fill>
      <patternFill patternType="solid">
        <fgColor theme="0" tint="-0.249977111117893"/>
        <bgColor indexed="64"/>
      </patternFill>
    </fill>
    <fill>
      <patternFill patternType="solid">
        <fgColor rgb="FF66FFFF"/>
        <bgColor indexed="64"/>
      </patternFill>
    </fill>
    <fill>
      <patternFill patternType="solid">
        <fgColor theme="4" tint="0.79998168889431442"/>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top/>
      <bottom/>
      <diagonal/>
    </border>
  </borders>
  <cellStyleXfs count="34">
    <xf numFmtId="0" fontId="0" fillId="0" borderId="0"/>
    <xf numFmtId="0" fontId="1" fillId="0" borderId="0">
      <alignment horizontal="left" vertical="top" wrapText="1"/>
    </xf>
    <xf numFmtId="0" fontId="1" fillId="0" borderId="0">
      <alignment horizontal="justify" vertical="top" wrapText="1"/>
    </xf>
    <xf numFmtId="0" fontId="1" fillId="0" borderId="0">
      <alignment horizontal="left" wrapText="1"/>
    </xf>
    <xf numFmtId="4" fontId="1" fillId="0" borderId="0">
      <alignment horizontal="right" wrapText="1"/>
    </xf>
    <xf numFmtId="49" fontId="3" fillId="2" borderId="2">
      <alignment horizontal="center" vertical="center" wrapText="1"/>
    </xf>
    <xf numFmtId="49" fontId="2" fillId="2" borderId="3" applyBorder="0" applyAlignment="0"/>
    <xf numFmtId="0" fontId="4" fillId="0" borderId="0"/>
    <xf numFmtId="0" fontId="5" fillId="0" borderId="0"/>
    <xf numFmtId="0" fontId="6" fillId="0" borderId="0"/>
    <xf numFmtId="0" fontId="7" fillId="0" borderId="0"/>
    <xf numFmtId="0" fontId="6" fillId="0" borderId="0"/>
    <xf numFmtId="0" fontId="6" fillId="0" borderId="0"/>
    <xf numFmtId="0" fontId="8" fillId="0" borderId="0" applyNumberFormat="0" applyFill="0" applyBorder="0" applyAlignment="0" applyProtection="0"/>
    <xf numFmtId="0" fontId="9" fillId="0" borderId="0"/>
    <xf numFmtId="0" fontId="6" fillId="0" borderId="0"/>
    <xf numFmtId="0" fontId="6" fillId="0" borderId="0"/>
    <xf numFmtId="0" fontId="9" fillId="0" borderId="0"/>
    <xf numFmtId="0" fontId="10" fillId="0" borderId="0"/>
    <xf numFmtId="0" fontId="1" fillId="0" borderId="0"/>
    <xf numFmtId="0" fontId="1" fillId="0" borderId="0"/>
    <xf numFmtId="0" fontId="1" fillId="0" borderId="0"/>
    <xf numFmtId="0" fontId="4" fillId="0" borderId="0"/>
    <xf numFmtId="171" fontId="6" fillId="0" borderId="0" applyFont="0" applyFill="0" applyBorder="0" applyAlignment="0" applyProtection="0"/>
    <xf numFmtId="0" fontId="11" fillId="0" borderId="0"/>
    <xf numFmtId="0" fontId="12" fillId="0" borderId="0" applyNumberFormat="0" applyFill="0" applyBorder="0" applyAlignment="0" applyProtection="0"/>
    <xf numFmtId="0" fontId="1" fillId="0" borderId="0"/>
    <xf numFmtId="0" fontId="13" fillId="0" borderId="0"/>
    <xf numFmtId="172" fontId="14" fillId="0" borderId="0"/>
    <xf numFmtId="0" fontId="6" fillId="0" borderId="0"/>
    <xf numFmtId="0" fontId="6" fillId="0" borderId="0"/>
    <xf numFmtId="0" fontId="6" fillId="0" borderId="0"/>
    <xf numFmtId="0" fontId="6" fillId="0" borderId="0"/>
    <xf numFmtId="0" fontId="11" fillId="0" borderId="0"/>
  </cellStyleXfs>
  <cellXfs count="354">
    <xf numFmtId="0" fontId="0" fillId="0" borderId="0" xfId="0"/>
    <xf numFmtId="0" fontId="0" fillId="0" borderId="0" xfId="0" applyFont="1" applyBorder="1" applyAlignment="1">
      <alignment horizontal="justify" vertical="top" wrapText="1"/>
    </xf>
    <xf numFmtId="0" fontId="0" fillId="0" borderId="0" xfId="0" applyFont="1" applyBorder="1" applyAlignment="1">
      <alignment wrapText="1"/>
    </xf>
    <xf numFmtId="0" fontId="3" fillId="2" borderId="2" xfId="0" applyFont="1" applyFill="1" applyBorder="1" applyAlignment="1">
      <alignment horizontal="center" vertical="center" wrapText="1"/>
    </xf>
    <xf numFmtId="0" fontId="15" fillId="0" borderId="0" xfId="26" applyFont="1" applyAlignment="1">
      <alignment horizontal="left" vertical="top" wrapText="1"/>
    </xf>
    <xf numFmtId="0" fontId="16" fillId="0" borderId="0" xfId="27" applyFont="1" applyAlignment="1">
      <alignment horizontal="left" vertical="top" wrapText="1"/>
    </xf>
    <xf numFmtId="0" fontId="15" fillId="0" borderId="0" xfId="27" applyFont="1" applyAlignment="1">
      <alignment horizontal="left" vertical="top" wrapText="1"/>
    </xf>
    <xf numFmtId="0" fontId="17" fillId="0" borderId="0" xfId="27" applyFont="1" applyAlignment="1">
      <alignment horizontal="left" vertical="top" wrapText="1"/>
    </xf>
    <xf numFmtId="0" fontId="18" fillId="0" borderId="0" xfId="26" applyFont="1" applyAlignment="1">
      <alignment horizontal="left" vertical="top" wrapText="1"/>
    </xf>
    <xf numFmtId="0" fontId="19" fillId="0" borderId="0" xfId="27" applyFont="1" applyAlignment="1">
      <alignment horizontal="left" vertical="top" wrapText="1"/>
    </xf>
    <xf numFmtId="0" fontId="19" fillId="0" borderId="0" xfId="26" applyFont="1" applyAlignment="1">
      <alignment horizontal="left" vertical="top" wrapText="1"/>
    </xf>
    <xf numFmtId="0" fontId="21" fillId="0" borderId="0" xfId="27" applyFont="1" applyAlignment="1">
      <alignment horizontal="left" vertical="top" wrapText="1"/>
    </xf>
    <xf numFmtId="0" fontId="19" fillId="0" borderId="0" xfId="26" applyFont="1" applyAlignment="1">
      <alignment horizontal="left" wrapText="1"/>
    </xf>
    <xf numFmtId="0" fontId="23" fillId="0" borderId="0" xfId="26" applyFont="1" applyAlignment="1">
      <alignment horizontal="left" vertical="top" wrapText="1"/>
    </xf>
    <xf numFmtId="0" fontId="15" fillId="0" borderId="0" xfId="26" applyFont="1" applyAlignment="1">
      <alignment horizontal="left" wrapText="1"/>
    </xf>
    <xf numFmtId="0" fontId="22" fillId="0" borderId="0" xfId="27" applyFont="1" applyAlignment="1">
      <alignment horizontal="left" vertical="top" wrapText="1"/>
    </xf>
    <xf numFmtId="0" fontId="17" fillId="0" borderId="0" xfId="27" quotePrefix="1" applyFont="1" applyAlignment="1">
      <alignment horizontal="left" vertical="top" wrapText="1"/>
    </xf>
    <xf numFmtId="49" fontId="23" fillId="0" borderId="0" xfId="26" applyNumberFormat="1" applyFont="1" applyAlignment="1" applyProtection="1">
      <alignment horizontal="left" vertical="top" wrapText="1"/>
      <protection hidden="1"/>
    </xf>
    <xf numFmtId="0" fontId="25" fillId="0" borderId="0" xfId="27" applyFont="1" applyAlignment="1">
      <alignment horizontal="left" vertical="top" wrapText="1"/>
    </xf>
    <xf numFmtId="0" fontId="18" fillId="0" borderId="11" xfId="26" applyFont="1" applyBorder="1" applyAlignment="1">
      <alignment horizontal="left" vertical="top" wrapText="1"/>
    </xf>
    <xf numFmtId="0" fontId="15" fillId="9" borderId="12" xfId="26" applyFont="1" applyFill="1" applyBorder="1" applyAlignment="1">
      <alignment horizontal="left" vertical="top" wrapText="1"/>
    </xf>
    <xf numFmtId="49" fontId="19" fillId="0" borderId="0" xfId="26" applyNumberFormat="1" applyFont="1" applyAlignment="1" applyProtection="1">
      <alignment horizontal="left" vertical="top" wrapText="1"/>
      <protection hidden="1"/>
    </xf>
    <xf numFmtId="0" fontId="18" fillId="0" borderId="0" xfId="26" applyFont="1" applyAlignment="1">
      <alignment horizontal="left" wrapText="1"/>
    </xf>
    <xf numFmtId="0" fontId="19" fillId="0" borderId="0" xfId="26" quotePrefix="1" applyFont="1" applyAlignment="1">
      <alignment horizontal="left" vertical="top" wrapText="1"/>
    </xf>
    <xf numFmtId="0" fontId="17" fillId="0" borderId="11" xfId="27" applyFont="1" applyBorder="1" applyAlignment="1">
      <alignment horizontal="left" vertical="top" wrapText="1"/>
    </xf>
    <xf numFmtId="0" fontId="15" fillId="9" borderId="12" xfId="26" applyFont="1" applyFill="1" applyBorder="1" applyAlignment="1">
      <alignment horizontal="left" vertical="center" wrapText="1"/>
    </xf>
    <xf numFmtId="0" fontId="20" fillId="0" borderId="0" xfId="26" applyFont="1" applyAlignment="1">
      <alignment horizontal="left" vertical="top" wrapText="1"/>
    </xf>
    <xf numFmtId="172" fontId="19" fillId="0" borderId="0" xfId="26" applyNumberFormat="1" applyFont="1" applyAlignment="1">
      <alignment horizontal="left" vertical="center" wrapText="1"/>
    </xf>
    <xf numFmtId="0" fontId="19" fillId="0" borderId="11" xfId="26" applyFont="1" applyBorder="1" applyAlignment="1">
      <alignment horizontal="left" vertical="top" wrapText="1"/>
    </xf>
    <xf numFmtId="0" fontId="15" fillId="9" borderId="11" xfId="26" applyFont="1" applyFill="1" applyBorder="1" applyAlignment="1">
      <alignment horizontal="left" vertical="top" wrapText="1"/>
    </xf>
    <xf numFmtId="0" fontId="22" fillId="0" borderId="0" xfId="26" applyFont="1" applyAlignment="1">
      <alignment horizontal="left" vertical="top" wrapText="1"/>
    </xf>
    <xf numFmtId="0" fontId="18" fillId="0" borderId="11" xfId="26" applyFont="1" applyBorder="1" applyAlignment="1">
      <alignment horizontal="left" wrapText="1"/>
    </xf>
    <xf numFmtId="0" fontId="15" fillId="0" borderId="11" xfId="26" applyFont="1" applyBorder="1" applyAlignment="1">
      <alignment horizontal="left" vertical="top" wrapText="1"/>
    </xf>
    <xf numFmtId="0" fontId="26" fillId="0" borderId="0" xfId="26" applyFont="1" applyAlignment="1">
      <alignment horizontal="left" vertical="top" wrapText="1"/>
    </xf>
    <xf numFmtId="0" fontId="24" fillId="0" borderId="0" xfId="26" applyFont="1" applyAlignment="1">
      <alignment horizontal="left" vertical="top" wrapText="1"/>
    </xf>
    <xf numFmtId="0" fontId="19" fillId="0" borderId="0" xfId="26" applyFont="1" applyAlignment="1">
      <alignment horizontal="left" vertical="center" wrapText="1"/>
    </xf>
    <xf numFmtId="0" fontId="15" fillId="0" borderId="0" xfId="28" applyNumberFormat="1" applyFont="1" applyAlignment="1">
      <alignment horizontal="left" vertical="top" wrapText="1"/>
    </xf>
    <xf numFmtId="0" fontId="19" fillId="0" borderId="0" xfId="28" applyNumberFormat="1" applyFont="1" applyAlignment="1">
      <alignment horizontal="left" vertical="top" wrapText="1"/>
    </xf>
    <xf numFmtId="49" fontId="19" fillId="0" borderId="0" xfId="26" applyNumberFormat="1" applyFont="1" applyAlignment="1">
      <alignment horizontal="left" vertical="top" wrapText="1"/>
    </xf>
    <xf numFmtId="0" fontId="16" fillId="9" borderId="11" xfId="27" applyFont="1" applyFill="1" applyBorder="1" applyAlignment="1">
      <alignment horizontal="left" vertical="center" wrapText="1"/>
    </xf>
    <xf numFmtId="0" fontId="17" fillId="0" borderId="13" xfId="27" applyFont="1" applyBorder="1" applyAlignment="1">
      <alignment horizontal="left" vertical="top" wrapText="1"/>
    </xf>
    <xf numFmtId="0" fontId="19" fillId="0" borderId="0" xfId="26" applyFont="1" applyAlignment="1" applyProtection="1">
      <alignment horizontal="left" vertical="top" wrapText="1"/>
      <protection locked="0"/>
    </xf>
    <xf numFmtId="4" fontId="19" fillId="0" borderId="14" xfId="8" applyNumberFormat="1" applyFont="1" applyBorder="1" applyAlignment="1">
      <alignment horizontal="left" vertical="top" wrapText="1"/>
    </xf>
    <xf numFmtId="4" fontId="23" fillId="0" borderId="14" xfId="7" applyNumberFormat="1" applyFont="1" applyBorder="1" applyAlignment="1">
      <alignment horizontal="left" vertical="top" wrapText="1"/>
    </xf>
    <xf numFmtId="0" fontId="18" fillId="0" borderId="0" xfId="26" quotePrefix="1" applyFont="1" applyAlignment="1">
      <alignment horizontal="left" vertical="top" wrapText="1"/>
    </xf>
    <xf numFmtId="4" fontId="19" fillId="0" borderId="14" xfId="7" applyNumberFormat="1" applyFont="1" applyBorder="1" applyAlignment="1">
      <alignment horizontal="left" vertical="top" wrapText="1"/>
    </xf>
    <xf numFmtId="4" fontId="15" fillId="0" borderId="14" xfId="7" applyNumberFormat="1" applyFont="1" applyBorder="1" applyAlignment="1">
      <alignment horizontal="left" vertical="top" wrapText="1"/>
    </xf>
    <xf numFmtId="0" fontId="15" fillId="0" borderId="0" xfId="26" applyFont="1" applyAlignment="1" applyProtection="1">
      <alignment horizontal="left" vertical="top" wrapText="1"/>
      <protection locked="0"/>
    </xf>
    <xf numFmtId="0" fontId="15" fillId="0" borderId="0" xfId="2" applyFont="1" applyAlignment="1" applyProtection="1">
      <alignment horizontal="left" vertical="top" wrapText="1"/>
      <protection locked="0"/>
    </xf>
    <xf numFmtId="49" fontId="19" fillId="0" borderId="0" xfId="29" applyNumberFormat="1" applyFont="1" applyAlignment="1">
      <alignment horizontal="left" vertical="top" wrapText="1"/>
    </xf>
    <xf numFmtId="0" fontId="19" fillId="0" borderId="0" xfId="30" applyFont="1" applyAlignment="1">
      <alignment horizontal="left" vertical="top" wrapText="1"/>
    </xf>
    <xf numFmtId="0" fontId="19" fillId="0" borderId="0" xfId="29" applyFont="1" applyAlignment="1">
      <alignment horizontal="left" vertical="top" wrapText="1"/>
    </xf>
    <xf numFmtId="0" fontId="19" fillId="0" borderId="0" xfId="31" applyFont="1" applyAlignment="1">
      <alignment horizontal="left" vertical="top" wrapText="1"/>
    </xf>
    <xf numFmtId="0" fontId="23" fillId="0" borderId="0" xfId="29" applyFont="1" applyAlignment="1">
      <alignment horizontal="left" vertical="top" wrapText="1"/>
    </xf>
    <xf numFmtId="49" fontId="19" fillId="0" borderId="0" xfId="32" applyNumberFormat="1" applyFont="1" applyAlignment="1">
      <alignment horizontal="left" vertical="top" wrapText="1"/>
    </xf>
    <xf numFmtId="49" fontId="28" fillId="0" borderId="0" xfId="29" applyNumberFormat="1" applyFont="1" applyAlignment="1">
      <alignment horizontal="left" vertical="top" wrapText="1"/>
    </xf>
    <xf numFmtId="49" fontId="15" fillId="0" borderId="0" xfId="29" applyNumberFormat="1" applyFont="1" applyAlignment="1" applyProtection="1">
      <alignment horizontal="left" vertical="top" wrapText="1"/>
      <protection hidden="1"/>
    </xf>
    <xf numFmtId="49" fontId="15" fillId="0" borderId="0" xfId="29" applyNumberFormat="1" applyFont="1" applyAlignment="1">
      <alignment horizontal="left" vertical="top" wrapText="1"/>
    </xf>
    <xf numFmtId="0" fontId="15" fillId="0" borderId="0" xfId="33" applyFont="1" applyAlignment="1">
      <alignment horizontal="left" vertical="top" wrapText="1"/>
    </xf>
    <xf numFmtId="0" fontId="29" fillId="0" borderId="0" xfId="33" applyFont="1" applyAlignment="1">
      <alignment horizontal="left" vertical="top" wrapText="1"/>
    </xf>
    <xf numFmtId="0" fontId="16" fillId="9" borderId="12" xfId="27" applyFont="1" applyFill="1" applyBorder="1" applyAlignment="1">
      <alignment horizontal="left" vertical="center" wrapText="1"/>
    </xf>
    <xf numFmtId="0" fontId="19" fillId="0" borderId="0" xfId="26" applyFont="1" applyAlignment="1">
      <alignment horizontal="left" vertical="top" wrapText="1" indent="1"/>
    </xf>
    <xf numFmtId="172" fontId="15" fillId="0" borderId="0" xfId="26" applyNumberFormat="1" applyFont="1" applyAlignment="1">
      <alignment horizontal="left" vertical="top" wrapText="1"/>
    </xf>
    <xf numFmtId="172" fontId="19" fillId="0" borderId="0" xfId="26" applyNumberFormat="1" applyFont="1" applyAlignment="1">
      <alignment horizontal="left" vertical="top" wrapText="1"/>
    </xf>
    <xf numFmtId="172" fontId="19" fillId="0" borderId="0" xfId="26" applyNumberFormat="1" applyFont="1" applyAlignment="1">
      <alignment horizontal="left" vertical="top" wrapText="1" readingOrder="1"/>
    </xf>
    <xf numFmtId="0" fontId="30" fillId="0" borderId="0" xfId="27" applyFont="1" applyAlignment="1">
      <alignment horizontal="left" vertical="top" wrapText="1"/>
    </xf>
    <xf numFmtId="0" fontId="24" fillId="0" borderId="0" xfId="27" applyFont="1" applyAlignment="1">
      <alignment horizontal="left" vertical="top" wrapText="1"/>
    </xf>
    <xf numFmtId="49" fontId="3" fillId="2" borderId="2" xfId="5" applyFont="1">
      <alignment horizontal="center" vertical="center" wrapText="1"/>
    </xf>
    <xf numFmtId="0" fontId="3" fillId="0" borderId="0" xfId="0" applyFont="1" applyBorder="1" applyAlignment="1">
      <alignment wrapText="1"/>
    </xf>
    <xf numFmtId="49" fontId="31" fillId="2" borderId="3" xfId="0" applyNumberFormat="1" applyFont="1" applyFill="1" applyBorder="1" applyAlignment="1"/>
    <xf numFmtId="49" fontId="31" fillId="2" borderId="4" xfId="0" applyNumberFormat="1" applyFont="1" applyFill="1" applyBorder="1" applyAlignment="1"/>
    <xf numFmtId="49" fontId="31" fillId="2" borderId="4" xfId="0" applyNumberFormat="1" applyFont="1" applyFill="1" applyBorder="1" applyAlignment="1">
      <alignment horizontal="justify" vertical="top" wrapText="1"/>
    </xf>
    <xf numFmtId="49" fontId="31" fillId="2" borderId="4" xfId="0" applyNumberFormat="1" applyFont="1" applyFill="1" applyBorder="1" applyAlignment="1">
      <alignment horizontal="left" wrapText="1"/>
    </xf>
    <xf numFmtId="49" fontId="31" fillId="2" borderId="4" xfId="0" applyNumberFormat="1" applyFont="1" applyFill="1" applyBorder="1" applyAlignment="1">
      <alignment horizontal="right" wrapText="1"/>
    </xf>
    <xf numFmtId="49" fontId="31" fillId="2" borderId="5" xfId="0" applyNumberFormat="1" applyFont="1" applyFill="1" applyBorder="1" applyAlignment="1">
      <alignment horizontal="right" wrapText="1"/>
    </xf>
    <xf numFmtId="49" fontId="31" fillId="2" borderId="3" xfId="0" applyNumberFormat="1" applyFont="1" applyFill="1" applyBorder="1" applyAlignment="1">
      <alignment vertical="top"/>
    </xf>
    <xf numFmtId="0" fontId="31" fillId="2" borderId="4" xfId="0" applyNumberFormat="1" applyFont="1" applyFill="1" applyBorder="1" applyAlignment="1">
      <alignment vertical="top"/>
    </xf>
    <xf numFmtId="49" fontId="31" fillId="2" borderId="4" xfId="0" applyNumberFormat="1" applyFont="1" applyFill="1" applyBorder="1" applyAlignment="1">
      <alignment horizontal="justify" vertical="top"/>
    </xf>
    <xf numFmtId="0" fontId="3" fillId="0" borderId="0" xfId="1" applyFont="1">
      <alignment horizontal="left" vertical="top" wrapText="1"/>
    </xf>
    <xf numFmtId="0" fontId="3" fillId="0" borderId="0" xfId="2" applyFont="1">
      <alignment horizontal="justify" vertical="top" wrapText="1"/>
    </xf>
    <xf numFmtId="0" fontId="3" fillId="0" borderId="0" xfId="3" applyFont="1">
      <alignment horizontal="left" wrapText="1"/>
    </xf>
    <xf numFmtId="4" fontId="3" fillId="0" borderId="0" xfId="4" applyFont="1">
      <alignment horizontal="right" wrapText="1"/>
    </xf>
    <xf numFmtId="0" fontId="31" fillId="2" borderId="3" xfId="0" applyNumberFormat="1" applyFont="1" applyFill="1" applyBorder="1" applyAlignment="1"/>
    <xf numFmtId="0" fontId="31" fillId="2" borderId="4" xfId="0" applyNumberFormat="1" applyFont="1" applyFill="1" applyBorder="1" applyAlignment="1"/>
    <xf numFmtId="0" fontId="31" fillId="2" borderId="4" xfId="0" applyNumberFormat="1" applyFont="1" applyFill="1" applyBorder="1" applyAlignment="1">
      <alignment horizontal="justify" vertical="top" wrapText="1"/>
    </xf>
    <xf numFmtId="0" fontId="31" fillId="2" borderId="4" xfId="0" applyNumberFormat="1" applyFont="1" applyFill="1" applyBorder="1" applyAlignment="1">
      <alignment horizontal="left" wrapText="1"/>
    </xf>
    <xf numFmtId="0" fontId="31" fillId="2" borderId="4" xfId="0" applyNumberFormat="1" applyFont="1" applyFill="1" applyBorder="1" applyAlignment="1">
      <alignment horizontal="right" wrapText="1"/>
    </xf>
    <xf numFmtId="4" fontId="31" fillId="2" borderId="5" xfId="0" applyNumberFormat="1" applyFont="1" applyFill="1" applyBorder="1" applyAlignment="1">
      <alignment horizontal="right" wrapText="1"/>
    </xf>
    <xf numFmtId="0" fontId="31" fillId="2" borderId="3" xfId="0" applyNumberFormat="1" applyFont="1" applyFill="1" applyBorder="1" applyAlignment="1">
      <alignment vertical="top"/>
    </xf>
    <xf numFmtId="168" fontId="33" fillId="0" borderId="1" xfId="12" applyNumberFormat="1" applyFont="1" applyFill="1" applyBorder="1" applyAlignment="1">
      <alignment horizontal="center" wrapText="1"/>
    </xf>
    <xf numFmtId="0" fontId="33" fillId="0" borderId="1" xfId="12" applyFont="1" applyFill="1" applyBorder="1" applyAlignment="1">
      <alignment horizontal="center" wrapText="1"/>
    </xf>
    <xf numFmtId="0" fontId="34" fillId="0" borderId="0" xfId="12" applyFont="1" applyFill="1"/>
    <xf numFmtId="167" fontId="34" fillId="0" borderId="0" xfId="12" applyNumberFormat="1" applyFont="1" applyFill="1" applyAlignment="1">
      <alignment horizontal="left" vertical="top"/>
    </xf>
    <xf numFmtId="0" fontId="34" fillId="0" borderId="0" xfId="12" applyFont="1" applyFill="1" applyAlignment="1">
      <alignment horizontal="justify" vertical="top" wrapText="1"/>
    </xf>
    <xf numFmtId="166" fontId="34" fillId="0" borderId="0" xfId="12" applyNumberFormat="1" applyFont="1" applyFill="1" applyAlignment="1">
      <alignment horizontal="right"/>
    </xf>
    <xf numFmtId="168" fontId="34" fillId="0" borderId="0" xfId="12" applyNumberFormat="1" applyFont="1" applyFill="1"/>
    <xf numFmtId="167" fontId="35" fillId="0" borderId="0" xfId="12" applyNumberFormat="1" applyFont="1" applyFill="1" applyAlignment="1">
      <alignment horizontal="left" vertical="top"/>
    </xf>
    <xf numFmtId="0" fontId="32" fillId="0" borderId="0" xfId="12" applyFont="1" applyFill="1" applyAlignment="1">
      <alignment horizontal="justify" vertical="top" wrapText="1"/>
    </xf>
    <xf numFmtId="167" fontId="33" fillId="0" borderId="0" xfId="12" applyNumberFormat="1" applyFont="1" applyFill="1" applyAlignment="1">
      <alignment horizontal="left" vertical="top"/>
    </xf>
    <xf numFmtId="0" fontId="33" fillId="0" borderId="0" xfId="12" applyFont="1" applyFill="1" applyAlignment="1">
      <alignment horizontal="justify" vertical="top" wrapText="1"/>
    </xf>
    <xf numFmtId="0" fontId="34" fillId="0" borderId="0" xfId="19" applyFont="1" applyFill="1" applyAlignment="1">
      <alignment horizontal="justify" vertical="top" wrapText="1"/>
    </xf>
    <xf numFmtId="0" fontId="34" fillId="0" borderId="8" xfId="12" applyFont="1" applyFill="1" applyBorder="1"/>
    <xf numFmtId="166" fontId="33" fillId="0" borderId="0" xfId="12" applyNumberFormat="1" applyFont="1" applyFill="1"/>
    <xf numFmtId="166" fontId="34" fillId="0" borderId="9" xfId="12" applyNumberFormat="1" applyFont="1" applyFill="1" applyBorder="1" applyAlignment="1">
      <alignment horizontal="right"/>
    </xf>
    <xf numFmtId="169" fontId="34" fillId="0" borderId="0" xfId="12" applyNumberFormat="1" applyFont="1" applyFill="1" applyAlignment="1">
      <alignment horizontal="right"/>
    </xf>
    <xf numFmtId="0" fontId="34" fillId="0" borderId="9" xfId="12" applyFont="1" applyFill="1" applyBorder="1" applyAlignment="1">
      <alignment horizontal="justify" vertical="top" wrapText="1"/>
    </xf>
    <xf numFmtId="169" fontId="34" fillId="0" borderId="9" xfId="12" applyNumberFormat="1" applyFont="1" applyFill="1" applyBorder="1" applyAlignment="1">
      <alignment horizontal="right"/>
    </xf>
    <xf numFmtId="4" fontId="34" fillId="0" borderId="0" xfId="12" applyNumberFormat="1" applyFont="1" applyFill="1" applyAlignment="1">
      <alignment horizontal="right"/>
    </xf>
    <xf numFmtId="167" fontId="34" fillId="0" borderId="0" xfId="0" applyNumberFormat="1" applyFont="1" applyFill="1" applyAlignment="1">
      <alignment horizontal="left" vertical="top"/>
    </xf>
    <xf numFmtId="166" fontId="34" fillId="0" borderId="0" xfId="0" applyNumberFormat="1" applyFont="1" applyFill="1" applyAlignment="1">
      <alignment horizontal="right"/>
    </xf>
    <xf numFmtId="168" fontId="34" fillId="0" borderId="0" xfId="0" applyNumberFormat="1" applyFont="1" applyFill="1"/>
    <xf numFmtId="0" fontId="34" fillId="0" borderId="0" xfId="0" applyFont="1" applyFill="1"/>
    <xf numFmtId="170" fontId="34" fillId="0" borderId="0" xfId="12" applyNumberFormat="1" applyFont="1" applyFill="1" applyAlignment="1">
      <alignment horizontal="right"/>
    </xf>
    <xf numFmtId="4" fontId="34" fillId="0" borderId="1" xfId="12" applyNumberFormat="1" applyFont="1" applyFill="1" applyBorder="1" applyAlignment="1">
      <alignment horizontal="right"/>
    </xf>
    <xf numFmtId="0" fontId="34" fillId="0" borderId="0" xfId="12" applyFont="1" applyFill="1" applyAlignment="1">
      <alignment horizontal="right" wrapText="1"/>
    </xf>
    <xf numFmtId="168" fontId="34" fillId="0" borderId="0" xfId="23" applyNumberFormat="1" applyFont="1" applyFill="1" applyBorder="1" applyAlignment="1">
      <alignment horizontal="right"/>
    </xf>
    <xf numFmtId="0" fontId="31" fillId="0" borderId="0" xfId="2" applyFont="1">
      <alignment horizontal="justify" vertical="top" wrapText="1"/>
    </xf>
    <xf numFmtId="0" fontId="31" fillId="0" borderId="0" xfId="2" applyFont="1" applyFill="1">
      <alignment horizontal="justify" vertical="top" wrapText="1"/>
    </xf>
    <xf numFmtId="0" fontId="3" fillId="0" borderId="0" xfId="3" applyFont="1" applyFill="1">
      <alignment horizontal="left" wrapText="1"/>
    </xf>
    <xf numFmtId="4" fontId="3" fillId="0" borderId="0" xfId="4" applyFont="1" applyFill="1">
      <alignment horizontal="right" wrapText="1"/>
    </xf>
    <xf numFmtId="0" fontId="3" fillId="0" borderId="0" xfId="2" applyFont="1" applyFill="1">
      <alignment horizontal="justify" vertical="top" wrapText="1"/>
    </xf>
    <xf numFmtId="4" fontId="34" fillId="0" borderId="0" xfId="0" applyNumberFormat="1" applyFont="1" applyAlignment="1">
      <alignment horizontal="right"/>
    </xf>
    <xf numFmtId="4" fontId="34" fillId="0" borderId="0" xfId="0" applyNumberFormat="1" applyFont="1" applyFill="1" applyAlignment="1">
      <alignment horizontal="right"/>
    </xf>
    <xf numFmtId="49" fontId="3" fillId="0" borderId="0" xfId="1" applyNumberFormat="1" applyFont="1">
      <alignment horizontal="left" vertical="top" wrapText="1"/>
    </xf>
    <xf numFmtId="0" fontId="3" fillId="0" borderId="0" xfId="2" applyFont="1" applyAlignment="1">
      <alignment horizontal="justify" vertical="top"/>
    </xf>
    <xf numFmtId="0" fontId="18" fillId="0" borderId="0" xfId="24" applyFont="1"/>
    <xf numFmtId="0" fontId="18" fillId="0" borderId="0" xfId="24" applyFont="1" applyAlignment="1">
      <alignment horizontal="justify" vertical="top" wrapText="1"/>
    </xf>
    <xf numFmtId="0" fontId="18" fillId="0" borderId="10" xfId="24" applyFont="1" applyBorder="1" applyAlignment="1">
      <alignment horizontal="justify" vertical="top" wrapText="1"/>
    </xf>
    <xf numFmtId="4" fontId="18" fillId="0" borderId="10" xfId="24" applyNumberFormat="1" applyFont="1" applyBorder="1" applyAlignment="1">
      <alignment horizontal="right"/>
    </xf>
    <xf numFmtId="4" fontId="29" fillId="0" borderId="6" xfId="24" applyNumberFormat="1" applyFont="1" applyBorder="1" applyAlignment="1">
      <alignment horizontal="right"/>
    </xf>
    <xf numFmtId="4" fontId="18" fillId="0" borderId="0" xfId="24" applyNumberFormat="1" applyFont="1" applyAlignment="1">
      <alignment horizontal="right"/>
    </xf>
    <xf numFmtId="0" fontId="29" fillId="0" borderId="0" xfId="24" applyFont="1" applyAlignment="1">
      <alignment horizontal="justify" vertical="top" wrapText="1"/>
    </xf>
    <xf numFmtId="0" fontId="19" fillId="0" borderId="0" xfId="24" applyFont="1" applyAlignment="1">
      <alignment horizontal="justify" vertical="top" wrapText="1"/>
    </xf>
    <xf numFmtId="4" fontId="19" fillId="0" borderId="0" xfId="24" applyNumberFormat="1" applyFont="1" applyAlignment="1">
      <alignment horizontal="right"/>
    </xf>
    <xf numFmtId="4" fontId="29" fillId="0" borderId="0" xfId="24" applyNumberFormat="1" applyFont="1" applyAlignment="1">
      <alignment horizontal="right"/>
    </xf>
    <xf numFmtId="0" fontId="29" fillId="0" borderId="0" xfId="24" applyFont="1"/>
    <xf numFmtId="0" fontId="18" fillId="0" borderId="0" xfId="24" quotePrefix="1" applyFont="1" applyAlignment="1">
      <alignment horizontal="justify" vertical="top" wrapText="1"/>
    </xf>
    <xf numFmtId="0" fontId="18" fillId="0" borderId="0" xfId="24" applyFont="1" applyAlignment="1">
      <alignment horizontal="justify" vertical="top"/>
    </xf>
    <xf numFmtId="49" fontId="18" fillId="0" borderId="0" xfId="24" applyNumberFormat="1" applyFont="1" applyAlignment="1">
      <alignment horizontal="justify" vertical="top" wrapText="1"/>
    </xf>
    <xf numFmtId="4" fontId="15" fillId="0" borderId="0" xfId="25" applyNumberFormat="1" applyFont="1" applyBorder="1" applyAlignment="1">
      <alignment horizontal="right"/>
    </xf>
    <xf numFmtId="164" fontId="15" fillId="7" borderId="0" xfId="14" applyNumberFormat="1" applyFont="1" applyFill="1" applyBorder="1" applyAlignment="1">
      <alignment horizontal="left" vertical="top" wrapText="1"/>
    </xf>
    <xf numFmtId="0" fontId="15" fillId="7" borderId="0" xfId="14" applyFont="1" applyFill="1" applyBorder="1" applyAlignment="1">
      <alignment horizontal="left" wrapText="1"/>
    </xf>
    <xf numFmtId="0" fontId="15" fillId="7" borderId="0" xfId="14" applyFont="1" applyFill="1" applyBorder="1" applyAlignment="1">
      <alignment horizontal="right" wrapText="1"/>
    </xf>
    <xf numFmtId="0" fontId="19" fillId="0" borderId="0" xfId="14" applyFont="1" applyBorder="1" applyAlignment="1">
      <alignment vertical="top" wrapText="1"/>
    </xf>
    <xf numFmtId="0" fontId="30" fillId="0" borderId="0" xfId="14" applyFont="1" applyBorder="1" applyAlignment="1">
      <alignment horizontal="left" vertical="top" wrapText="1"/>
    </xf>
    <xf numFmtId="4" fontId="15" fillId="0" borderId="0" xfId="14" applyNumberFormat="1" applyFont="1" applyBorder="1" applyAlignment="1">
      <alignment horizontal="right" wrapText="1"/>
    </xf>
    <xf numFmtId="164" fontId="19" fillId="0" borderId="0" xfId="14" applyNumberFormat="1" applyFont="1" applyBorder="1" applyAlignment="1">
      <alignment horizontal="left" vertical="top" wrapText="1"/>
    </xf>
    <xf numFmtId="0" fontId="19" fillId="0" borderId="0" xfId="14" applyFont="1" applyBorder="1" applyAlignment="1">
      <alignment horizontal="left" vertical="top" wrapText="1"/>
    </xf>
    <xf numFmtId="0" fontId="19" fillId="0" borderId="0" xfId="14" applyFont="1" applyBorder="1" applyAlignment="1">
      <alignment horizontal="center" vertical="top" wrapText="1"/>
    </xf>
    <xf numFmtId="0" fontId="19" fillId="0" borderId="0" xfId="14" applyFont="1" applyBorder="1" applyAlignment="1">
      <alignment horizontal="left" wrapText="1"/>
    </xf>
    <xf numFmtId="0" fontId="19" fillId="0" borderId="0" xfId="14" applyFont="1" applyBorder="1" applyAlignment="1" applyProtection="1">
      <alignment horizontal="right" wrapText="1"/>
      <protection locked="0"/>
    </xf>
    <xf numFmtId="4" fontId="19" fillId="0" borderId="0" xfId="14" applyNumberFormat="1" applyFont="1" applyBorder="1" applyAlignment="1">
      <alignment horizontal="right" wrapText="1"/>
    </xf>
    <xf numFmtId="4" fontId="19" fillId="0" borderId="0" xfId="14" applyNumberFormat="1" applyFont="1" applyBorder="1" applyAlignment="1" applyProtection="1">
      <alignment horizontal="right" wrapText="1"/>
      <protection locked="0"/>
    </xf>
    <xf numFmtId="1" fontId="19" fillId="0" borderId="0" xfId="14" applyNumberFormat="1" applyFont="1" applyBorder="1" applyAlignment="1" applyProtection="1">
      <alignment horizontal="right" wrapText="1"/>
      <protection locked="0"/>
    </xf>
    <xf numFmtId="0" fontId="19" fillId="0" borderId="0" xfId="14" applyFont="1" applyBorder="1" applyAlignment="1" applyProtection="1">
      <alignment horizontal="right"/>
      <protection locked="0"/>
    </xf>
    <xf numFmtId="0" fontId="19" fillId="0" borderId="0" xfId="14" applyFont="1" applyBorder="1" applyAlignment="1" applyProtection="1">
      <alignment horizontal="left" wrapText="1"/>
      <protection locked="0"/>
    </xf>
    <xf numFmtId="0" fontId="19" fillId="0" borderId="0" xfId="14" applyFont="1" applyBorder="1" applyAlignment="1">
      <alignment horizontal="right" wrapText="1"/>
    </xf>
    <xf numFmtId="0" fontId="19" fillId="0" borderId="0" xfId="14" applyFont="1" applyBorder="1" applyAlignment="1" applyProtection="1">
      <alignment horizontal="center" vertical="top" wrapText="1"/>
      <protection locked="0"/>
    </xf>
    <xf numFmtId="165" fontId="19" fillId="0" borderId="0" xfId="14" applyNumberFormat="1" applyFont="1" applyBorder="1" applyAlignment="1" applyProtection="1">
      <alignment horizontal="center" vertical="top" wrapText="1"/>
      <protection locked="0"/>
    </xf>
    <xf numFmtId="4" fontId="19" fillId="0" borderId="0" xfId="14" applyNumberFormat="1" applyFont="1" applyBorder="1" applyAlignment="1">
      <alignment horizontal="center" vertical="top" wrapText="1"/>
    </xf>
    <xf numFmtId="164" fontId="19" fillId="0" borderId="0" xfId="14" applyNumberFormat="1" applyFont="1" applyBorder="1" applyAlignment="1">
      <alignment horizontal="center" vertical="top" wrapText="1"/>
    </xf>
    <xf numFmtId="165" fontId="19" fillId="0" borderId="0" xfId="14" applyNumberFormat="1" applyFont="1" applyBorder="1" applyAlignment="1" applyProtection="1">
      <alignment horizontal="left" wrapText="1"/>
      <protection locked="0"/>
    </xf>
    <xf numFmtId="3" fontId="19" fillId="0" borderId="0" xfId="14" applyNumberFormat="1" applyFont="1" applyBorder="1" applyAlignment="1" applyProtection="1">
      <alignment horizontal="right" wrapText="1"/>
      <protection locked="0"/>
    </xf>
    <xf numFmtId="4" fontId="19" fillId="0" borderId="0" xfId="15" applyNumberFormat="1" applyFont="1" applyBorder="1" applyAlignment="1">
      <alignment horizontal="right" wrapText="1"/>
    </xf>
    <xf numFmtId="0" fontId="19" fillId="0" borderId="0" xfId="14" applyFont="1" applyBorder="1" applyAlignment="1">
      <alignment horizontal="justify" vertical="top"/>
    </xf>
    <xf numFmtId="4" fontId="19" fillId="0" borderId="0" xfId="14" applyNumberFormat="1" applyFont="1" applyBorder="1" applyAlignment="1">
      <alignment horizontal="left" wrapText="1"/>
    </xf>
    <xf numFmtId="1" fontId="19" fillId="0" borderId="0" xfId="15" applyNumberFormat="1" applyFont="1" applyBorder="1" applyAlignment="1">
      <alignment horizontal="right" wrapText="1"/>
    </xf>
    <xf numFmtId="0" fontId="24" fillId="0" borderId="0" xfId="14" applyFont="1" applyBorder="1" applyAlignment="1">
      <alignment vertical="top" wrapText="1"/>
    </xf>
    <xf numFmtId="4" fontId="19" fillId="0" borderId="0" xfId="16" applyNumberFormat="1" applyFont="1" applyBorder="1" applyAlignment="1">
      <alignment horizontal="right" wrapText="1"/>
    </xf>
    <xf numFmtId="0" fontId="19" fillId="0" borderId="0" xfId="16" applyFont="1" applyBorder="1" applyAlignment="1">
      <alignment vertical="top" wrapText="1"/>
    </xf>
    <xf numFmtId="0" fontId="19" fillId="0" borderId="0" xfId="14" applyFont="1" applyBorder="1" applyAlignment="1">
      <alignment horizontal="justify" vertical="top" wrapText="1"/>
    </xf>
    <xf numFmtId="0" fontId="19" fillId="0" borderId="0" xfId="15" applyFont="1" applyBorder="1" applyAlignment="1">
      <alignment horizontal="left" vertical="top" wrapText="1"/>
    </xf>
    <xf numFmtId="0" fontId="19" fillId="0" borderId="0" xfId="15" applyFont="1" applyBorder="1" applyAlignment="1">
      <alignment vertical="top" wrapText="1"/>
    </xf>
    <xf numFmtId="4" fontId="15" fillId="0" borderId="0" xfId="15" applyNumberFormat="1" applyFont="1" applyBorder="1" applyAlignment="1">
      <alignment horizontal="right"/>
    </xf>
    <xf numFmtId="0" fontId="30" fillId="7" borderId="0" xfId="14" applyFont="1" applyFill="1" applyBorder="1" applyAlignment="1">
      <alignment horizontal="left" vertical="top" wrapText="1"/>
    </xf>
    <xf numFmtId="4" fontId="15" fillId="7" borderId="0" xfId="14" applyNumberFormat="1" applyFont="1" applyFill="1" applyBorder="1" applyAlignment="1" applyProtection="1">
      <alignment horizontal="right" wrapText="1"/>
      <protection locked="0"/>
    </xf>
    <xf numFmtId="166" fontId="15" fillId="7" borderId="0" xfId="14" applyNumberFormat="1" applyFont="1" applyFill="1" applyBorder="1" applyAlignment="1">
      <alignment horizontal="right" wrapText="1"/>
    </xf>
    <xf numFmtId="0" fontId="19" fillId="0" borderId="0" xfId="17" applyFont="1" applyBorder="1" applyAlignment="1">
      <alignment horizontal="left" vertical="top" wrapText="1"/>
    </xf>
    <xf numFmtId="0" fontId="19" fillId="0" borderId="0" xfId="17" applyFont="1" applyBorder="1" applyAlignment="1">
      <alignment horizontal="left" wrapText="1"/>
    </xf>
    <xf numFmtId="4" fontId="19" fillId="0" borderId="0" xfId="17" applyNumberFormat="1" applyFont="1" applyBorder="1" applyAlignment="1">
      <alignment horizontal="right" wrapText="1"/>
    </xf>
    <xf numFmtId="0" fontId="19" fillId="0" borderId="0" xfId="18" applyFont="1" applyBorder="1" applyAlignment="1">
      <alignment horizontal="left" wrapText="1"/>
    </xf>
    <xf numFmtId="4" fontId="19" fillId="0" borderId="0" xfId="18" applyNumberFormat="1" applyFont="1" applyBorder="1" applyAlignment="1">
      <alignment horizontal="right" wrapText="1"/>
    </xf>
    <xf numFmtId="166" fontId="15" fillId="7" borderId="0" xfId="15" applyNumberFormat="1" applyFont="1" applyFill="1" applyBorder="1" applyAlignment="1">
      <alignment horizontal="right" wrapText="1"/>
    </xf>
    <xf numFmtId="0" fontId="19" fillId="0" borderId="0" xfId="15" applyFont="1" applyBorder="1" applyAlignment="1">
      <alignment horizontal="left" wrapText="1"/>
    </xf>
    <xf numFmtId="4" fontId="15" fillId="0" borderId="0" xfId="15" applyNumberFormat="1" applyFont="1" applyBorder="1" applyAlignment="1">
      <alignment horizontal="right" wrapText="1"/>
    </xf>
    <xf numFmtId="1" fontId="19" fillId="0" borderId="0" xfId="14" applyNumberFormat="1" applyFont="1" applyBorder="1" applyAlignment="1">
      <alignment horizontal="left" vertical="top" wrapText="1"/>
    </xf>
    <xf numFmtId="2" fontId="19" fillId="0" borderId="0" xfId="14" applyNumberFormat="1" applyFont="1" applyBorder="1" applyAlignment="1">
      <alignment horizontal="left" wrapText="1"/>
    </xf>
    <xf numFmtId="3" fontId="19" fillId="0" borderId="0" xfId="14" applyNumberFormat="1" applyFont="1" applyBorder="1" applyAlignment="1" applyProtection="1">
      <alignment horizontal="left" wrapText="1"/>
      <protection locked="0"/>
    </xf>
    <xf numFmtId="11" fontId="15" fillId="0" borderId="0" xfId="15" applyNumberFormat="1" applyFont="1" applyBorder="1" applyAlignment="1">
      <alignment horizontal="right" wrapText="1"/>
    </xf>
    <xf numFmtId="4" fontId="15" fillId="0" borderId="0" xfId="14" applyNumberFormat="1" applyFont="1" applyBorder="1" applyAlignment="1" applyProtection="1">
      <alignment horizontal="right" wrapText="1"/>
      <protection locked="0"/>
    </xf>
    <xf numFmtId="4" fontId="15" fillId="7" borderId="0" xfId="15" applyNumberFormat="1" applyFont="1" applyFill="1" applyBorder="1" applyAlignment="1">
      <alignment horizontal="right" wrapText="1"/>
    </xf>
    <xf numFmtId="0" fontId="15" fillId="0" borderId="0" xfId="14" applyFont="1" applyBorder="1" applyAlignment="1">
      <alignment horizontal="left"/>
    </xf>
    <xf numFmtId="0" fontId="15" fillId="0" borderId="0" xfId="14" applyFont="1" applyBorder="1" applyAlignment="1">
      <alignment horizontal="right"/>
    </xf>
    <xf numFmtId="0" fontId="15" fillId="0" borderId="0" xfId="14" applyFont="1" applyBorder="1" applyAlignment="1">
      <alignment horizontal="left" wrapText="1"/>
    </xf>
    <xf numFmtId="0" fontId="15" fillId="0" borderId="0" xfId="14" applyFont="1" applyBorder="1" applyAlignment="1">
      <alignment horizontal="right" wrapText="1"/>
    </xf>
    <xf numFmtId="0" fontId="30" fillId="0" borderId="0" xfId="15" applyFont="1" applyBorder="1" applyAlignment="1">
      <alignment horizontal="left" vertical="top" wrapText="1"/>
    </xf>
    <xf numFmtId="166" fontId="19" fillId="0" borderId="0" xfId="15" applyNumberFormat="1" applyFont="1" applyBorder="1" applyAlignment="1">
      <alignment horizontal="right" wrapText="1"/>
    </xf>
    <xf numFmtId="166" fontId="15" fillId="8" borderId="0" xfId="14" applyNumberFormat="1" applyFont="1" applyFill="1" applyBorder="1" applyAlignment="1">
      <alignment horizontal="right" wrapText="1"/>
    </xf>
    <xf numFmtId="4" fontId="15" fillId="3" borderId="0" xfId="7" applyNumberFormat="1" applyFont="1" applyFill="1" applyAlignment="1">
      <alignment horizontal="left" vertical="top" wrapText="1"/>
    </xf>
    <xf numFmtId="4" fontId="42" fillId="0" borderId="0" xfId="0" applyNumberFormat="1" applyFont="1" applyAlignment="1">
      <alignment vertical="top" wrapText="1"/>
    </xf>
    <xf numFmtId="4" fontId="15" fillId="0" borderId="0" xfId="8" applyNumberFormat="1" applyFont="1" applyAlignment="1">
      <alignment horizontal="left" vertical="top" wrapText="1"/>
    </xf>
    <xf numFmtId="4" fontId="19" fillId="0" borderId="0" xfId="0" applyNumberFormat="1" applyFont="1" applyAlignment="1">
      <alignment vertical="top" wrapText="1"/>
    </xf>
    <xf numFmtId="4" fontId="15" fillId="5" borderId="0" xfId="7" applyNumberFormat="1" applyFont="1" applyFill="1" applyAlignment="1">
      <alignment horizontal="left" vertical="top" wrapText="1"/>
    </xf>
    <xf numFmtId="4" fontId="15" fillId="0" borderId="0" xfId="0" applyNumberFormat="1" applyFont="1" applyAlignment="1">
      <alignment vertical="top" wrapText="1"/>
    </xf>
    <xf numFmtId="4" fontId="15" fillId="0" borderId="0" xfId="7" applyNumberFormat="1" applyFont="1" applyAlignment="1">
      <alignment horizontal="left" vertical="top" wrapText="1"/>
    </xf>
    <xf numFmtId="1" fontId="19" fillId="0" borderId="0" xfId="12" applyNumberFormat="1" applyFont="1" applyAlignment="1">
      <alignment horizontal="right"/>
    </xf>
    <xf numFmtId="4" fontId="19" fillId="0" borderId="0" xfId="10" applyNumberFormat="1" applyFont="1" applyAlignment="1" applyProtection="1">
      <alignment horizontal="right" wrapText="1"/>
      <protection locked="0"/>
    </xf>
    <xf numFmtId="4" fontId="19" fillId="0" borderId="0" xfId="10" applyNumberFormat="1" applyFont="1" applyAlignment="1">
      <alignment horizontal="right" wrapText="1"/>
    </xf>
    <xf numFmtId="0" fontId="19" fillId="0" borderId="0" xfId="10" applyFont="1" applyAlignment="1">
      <alignment horizontal="justify" vertical="top" wrapText="1"/>
    </xf>
    <xf numFmtId="4" fontId="19" fillId="0" borderId="0" xfId="10" applyNumberFormat="1" applyFont="1" applyAlignment="1">
      <alignment horizontal="right"/>
    </xf>
    <xf numFmtId="4" fontId="19" fillId="0" borderId="0" xfId="10" applyNumberFormat="1" applyFont="1" applyAlignment="1" applyProtection="1">
      <alignment horizontal="right"/>
      <protection locked="0"/>
    </xf>
    <xf numFmtId="3" fontId="19" fillId="0" borderId="0" xfId="10" applyNumberFormat="1" applyFont="1" applyAlignment="1">
      <alignment horizontal="right"/>
    </xf>
    <xf numFmtId="0" fontId="43" fillId="0" borderId="0" xfId="10" applyFont="1" applyAlignment="1">
      <alignment horizontal="justify" vertical="top" wrapText="1"/>
    </xf>
    <xf numFmtId="3" fontId="42" fillId="0" borderId="0" xfId="10" applyNumberFormat="1" applyFont="1" applyAlignment="1">
      <alignment horizontal="right"/>
    </xf>
    <xf numFmtId="4" fontId="42" fillId="0" borderId="0" xfId="10" applyNumberFormat="1" applyFont="1" applyAlignment="1" applyProtection="1">
      <alignment horizontal="right"/>
      <protection locked="0"/>
    </xf>
    <xf numFmtId="4" fontId="42" fillId="0" borderId="0" xfId="10" applyNumberFormat="1" applyFont="1" applyAlignment="1">
      <alignment horizontal="right"/>
    </xf>
    <xf numFmtId="0" fontId="15" fillId="6" borderId="0" xfId="13" applyFont="1" applyFill="1" applyAlignment="1">
      <alignment horizontal="justify" vertical="top" wrapText="1"/>
    </xf>
    <xf numFmtId="4" fontId="42" fillId="0" borderId="0" xfId="0" applyNumberFormat="1" applyFont="1" applyAlignment="1">
      <alignment horizontal="left" wrapText="1"/>
    </xf>
    <xf numFmtId="4" fontId="42" fillId="0" borderId="0" xfId="0" applyNumberFormat="1" applyFont="1" applyAlignment="1">
      <alignment wrapText="1"/>
    </xf>
    <xf numFmtId="1" fontId="15" fillId="7" borderId="0" xfId="14" applyNumberFormat="1" applyFont="1" applyFill="1" applyBorder="1" applyAlignment="1" applyProtection="1">
      <alignment horizontal="right" wrapText="1"/>
      <protection locked="0"/>
    </xf>
    <xf numFmtId="0" fontId="19" fillId="0" borderId="0" xfId="17" applyFont="1" applyBorder="1" applyAlignment="1">
      <alignment horizontal="right" wrapText="1"/>
    </xf>
    <xf numFmtId="0" fontId="19" fillId="0" borderId="0" xfId="18" applyFont="1" applyBorder="1" applyAlignment="1">
      <alignment horizontal="right" wrapText="1"/>
    </xf>
    <xf numFmtId="0" fontId="19" fillId="0" borderId="0" xfId="15" applyFont="1" applyBorder="1" applyAlignment="1" applyProtection="1">
      <alignment horizontal="right" wrapText="1"/>
      <protection locked="0"/>
    </xf>
    <xf numFmtId="3" fontId="19" fillId="0" borderId="0" xfId="14" applyNumberFormat="1" applyFont="1" applyBorder="1" applyAlignment="1">
      <alignment horizontal="right" wrapText="1"/>
    </xf>
    <xf numFmtId="1" fontId="19" fillId="0" borderId="0" xfId="14" applyNumberFormat="1" applyFont="1" applyBorder="1" applyAlignment="1">
      <alignment horizontal="right" wrapText="1"/>
    </xf>
    <xf numFmtId="0" fontId="19" fillId="0" borderId="0" xfId="16" applyFont="1" applyBorder="1" applyAlignment="1">
      <alignment horizontal="left" wrapText="1"/>
    </xf>
    <xf numFmtId="1" fontId="19" fillId="0" borderId="0" xfId="14" applyNumberFormat="1" applyFont="1" applyBorder="1" applyAlignment="1">
      <alignment horizontal="left" wrapText="1"/>
    </xf>
    <xf numFmtId="3" fontId="19" fillId="0" borderId="0" xfId="14" applyNumberFormat="1" applyFont="1" applyBorder="1" applyAlignment="1">
      <alignment horizontal="left" wrapText="1"/>
    </xf>
    <xf numFmtId="4" fontId="15" fillId="3" borderId="0" xfId="7" applyNumberFormat="1" applyFont="1" applyFill="1" applyAlignment="1">
      <alignment horizontal="left" wrapText="1"/>
    </xf>
    <xf numFmtId="4" fontId="19" fillId="0" borderId="0" xfId="8" applyNumberFormat="1" applyFont="1" applyAlignment="1">
      <alignment horizontal="left" wrapText="1"/>
    </xf>
    <xf numFmtId="4" fontId="15" fillId="5" borderId="0" xfId="7" applyNumberFormat="1" applyFont="1" applyFill="1" applyAlignment="1">
      <alignment horizontal="left" wrapText="1"/>
    </xf>
    <xf numFmtId="4" fontId="15" fillId="0" borderId="0" xfId="7" applyNumberFormat="1" applyFont="1" applyAlignment="1">
      <alignment horizontal="left" wrapText="1"/>
    </xf>
    <xf numFmtId="4" fontId="19" fillId="5" borderId="0" xfId="8" applyNumberFormat="1" applyFont="1" applyFill="1" applyAlignment="1">
      <alignment horizontal="left" wrapText="1"/>
    </xf>
    <xf numFmtId="4" fontId="15" fillId="3" borderId="0" xfId="7" applyNumberFormat="1" applyFont="1" applyFill="1" applyAlignment="1">
      <alignment horizontal="right" wrapText="1"/>
    </xf>
    <xf numFmtId="4" fontId="15" fillId="3" borderId="0" xfId="7" applyNumberFormat="1" applyFont="1" applyFill="1" applyAlignment="1" applyProtection="1">
      <alignment horizontal="right" wrapText="1"/>
      <protection locked="0"/>
    </xf>
    <xf numFmtId="4" fontId="15" fillId="4" borderId="0" xfId="7" applyNumberFormat="1" applyFont="1" applyFill="1" applyAlignment="1" applyProtection="1">
      <alignment horizontal="right" wrapText="1"/>
      <protection locked="0"/>
    </xf>
    <xf numFmtId="4" fontId="19" fillId="0" borderId="0" xfId="8" applyNumberFormat="1" applyFont="1" applyAlignment="1">
      <alignment horizontal="right" wrapText="1"/>
    </xf>
    <xf numFmtId="4" fontId="19" fillId="0" borderId="0" xfId="8" applyNumberFormat="1" applyFont="1" applyAlignment="1" applyProtection="1">
      <alignment horizontal="right" wrapText="1"/>
      <protection locked="0"/>
    </xf>
    <xf numFmtId="4" fontId="15" fillId="5" borderId="0" xfId="7" applyNumberFormat="1" applyFont="1" applyFill="1" applyAlignment="1">
      <alignment horizontal="right" wrapText="1"/>
    </xf>
    <xf numFmtId="4" fontId="15" fillId="5" borderId="0" xfId="7" applyNumberFormat="1" applyFont="1" applyFill="1" applyAlignment="1" applyProtection="1">
      <alignment horizontal="right" wrapText="1"/>
      <protection locked="0"/>
    </xf>
    <xf numFmtId="4" fontId="15" fillId="0" borderId="0" xfId="7" applyNumberFormat="1" applyFont="1" applyAlignment="1">
      <alignment horizontal="right" wrapText="1"/>
    </xf>
    <xf numFmtId="4" fontId="15" fillId="0" borderId="0" xfId="7" applyNumberFormat="1" applyFont="1" applyAlignment="1" applyProtection="1">
      <alignment horizontal="right" wrapText="1"/>
      <protection locked="0"/>
    </xf>
    <xf numFmtId="4" fontId="19" fillId="5" borderId="0" xfId="8" applyNumberFormat="1" applyFont="1" applyFill="1" applyAlignment="1">
      <alignment horizontal="right" wrapText="1"/>
    </xf>
    <xf numFmtId="4" fontId="19" fillId="5" borderId="0" xfId="8" applyNumberFormat="1" applyFont="1" applyFill="1" applyAlignment="1" applyProtection="1">
      <alignment horizontal="right" wrapText="1"/>
      <protection locked="0"/>
    </xf>
    <xf numFmtId="4" fontId="41" fillId="0" borderId="6" xfId="10" applyNumberFormat="1" applyFont="1" applyBorder="1" applyAlignment="1">
      <alignment horizontal="right"/>
    </xf>
    <xf numFmtId="4" fontId="42" fillId="0" borderId="0" xfId="0" applyNumberFormat="1" applyFont="1" applyAlignment="1">
      <alignment horizontal="right" wrapText="1"/>
    </xf>
    <xf numFmtId="0" fontId="19" fillId="0" borderId="0" xfId="11" applyFont="1" applyAlignment="1">
      <alignment horizontal="left"/>
    </xf>
    <xf numFmtId="0" fontId="19" fillId="0" borderId="0" xfId="10" applyFont="1" applyAlignment="1">
      <alignment horizontal="left"/>
    </xf>
    <xf numFmtId="0" fontId="43" fillId="0" borderId="0" xfId="10" applyFont="1" applyAlignment="1">
      <alignment horizontal="left"/>
    </xf>
    <xf numFmtId="4" fontId="42" fillId="0" borderId="0" xfId="0" applyNumberFormat="1" applyFont="1" applyAlignment="1">
      <alignment horizontal="left" vertical="top" wrapText="1"/>
    </xf>
    <xf numFmtId="4" fontId="19" fillId="0" borderId="0" xfId="0" applyNumberFormat="1" applyFont="1" applyAlignment="1">
      <alignment horizontal="left" wrapText="1"/>
    </xf>
    <xf numFmtId="49" fontId="19" fillId="0" borderId="0" xfId="9" applyNumberFormat="1" applyFont="1" applyAlignment="1">
      <alignment horizontal="left" vertical="top"/>
    </xf>
    <xf numFmtId="0" fontId="19" fillId="0" borderId="0" xfId="10" applyFont="1" applyAlignment="1">
      <alignment horizontal="left" vertical="top"/>
    </xf>
    <xf numFmtId="0" fontId="43" fillId="0" borderId="0" xfId="10" applyFont="1" applyAlignment="1">
      <alignment horizontal="left" vertical="top"/>
    </xf>
    <xf numFmtId="4" fontId="41" fillId="0" borderId="0" xfId="0" applyNumberFormat="1" applyFont="1" applyAlignment="1">
      <alignment horizontal="left" vertical="top" wrapText="1"/>
    </xf>
    <xf numFmtId="168" fontId="34" fillId="0" borderId="0" xfId="12" applyNumberFormat="1" applyFont="1" applyFill="1" applyAlignment="1">
      <alignment horizontal="right"/>
    </xf>
    <xf numFmtId="0" fontId="34" fillId="0" borderId="8" xfId="12" applyFont="1" applyFill="1" applyBorder="1" applyAlignment="1">
      <alignment horizontal="right"/>
    </xf>
    <xf numFmtId="0" fontId="34" fillId="0" borderId="0" xfId="12" applyFont="1" applyFill="1" applyAlignment="1">
      <alignment horizontal="right"/>
    </xf>
    <xf numFmtId="166" fontId="33" fillId="0" borderId="0" xfId="12" applyNumberFormat="1" applyFont="1" applyFill="1" applyAlignment="1">
      <alignment horizontal="right"/>
    </xf>
    <xf numFmtId="0" fontId="33" fillId="0" borderId="0" xfId="12" applyFont="1" applyFill="1" applyAlignment="1">
      <alignment horizontal="right"/>
    </xf>
    <xf numFmtId="0" fontId="34" fillId="0" borderId="1" xfId="12" applyFont="1" applyFill="1" applyBorder="1" applyAlignment="1">
      <alignment horizontal="right" wrapText="1"/>
    </xf>
    <xf numFmtId="168" fontId="34" fillId="0" borderId="1" xfId="12" applyNumberFormat="1" applyFont="1" applyFill="1" applyBorder="1" applyAlignment="1">
      <alignment horizontal="right"/>
    </xf>
    <xf numFmtId="168" fontId="34" fillId="0" borderId="9" xfId="12" applyNumberFormat="1" applyFont="1" applyFill="1" applyBorder="1" applyAlignment="1">
      <alignment horizontal="right"/>
    </xf>
    <xf numFmtId="168" fontId="34" fillId="0" borderId="0" xfId="0" applyNumberFormat="1" applyFont="1" applyFill="1" applyAlignment="1">
      <alignment horizontal="right"/>
    </xf>
    <xf numFmtId="169" fontId="34" fillId="0" borderId="0" xfId="0" applyNumberFormat="1" applyFont="1" applyFill="1" applyAlignment="1">
      <alignment horizontal="right"/>
    </xf>
    <xf numFmtId="0" fontId="35" fillId="0" borderId="0" xfId="12" applyFont="1" applyFill="1" applyAlignment="1">
      <alignment horizontal="right"/>
    </xf>
    <xf numFmtId="168" fontId="33" fillId="0" borderId="0" xfId="12" applyNumberFormat="1" applyFont="1" applyFill="1" applyAlignment="1">
      <alignment horizontal="right"/>
    </xf>
    <xf numFmtId="166" fontId="33" fillId="0" borderId="7" xfId="12" applyNumberFormat="1" applyFont="1" applyFill="1" applyBorder="1" applyAlignment="1">
      <alignment horizontal="right"/>
    </xf>
    <xf numFmtId="168" fontId="33" fillId="0" borderId="8" xfId="12" applyNumberFormat="1" applyFont="1" applyFill="1" applyBorder="1" applyAlignment="1">
      <alignment horizontal="right"/>
    </xf>
    <xf numFmtId="0" fontId="33" fillId="0" borderId="8" xfId="12" applyFont="1" applyFill="1" applyBorder="1" applyAlignment="1">
      <alignment horizontal="right"/>
    </xf>
    <xf numFmtId="168" fontId="32" fillId="0" borderId="7" xfId="12" applyNumberFormat="1" applyFont="1" applyFill="1" applyBorder="1" applyAlignment="1">
      <alignment horizontal="right" wrapText="1"/>
    </xf>
    <xf numFmtId="166" fontId="32" fillId="0" borderId="7" xfId="12" applyNumberFormat="1" applyFont="1" applyFill="1" applyBorder="1" applyAlignment="1">
      <alignment horizontal="right" wrapText="1"/>
    </xf>
    <xf numFmtId="0" fontId="34" fillId="0" borderId="0" xfId="12" applyFont="1" applyFill="1" applyAlignment="1">
      <alignment horizontal="left" wrapText="1"/>
    </xf>
    <xf numFmtId="168" fontId="32" fillId="0" borderId="7" xfId="12" applyNumberFormat="1" applyFont="1" applyFill="1" applyBorder="1" applyAlignment="1">
      <alignment horizontal="left" wrapText="1"/>
    </xf>
    <xf numFmtId="0" fontId="34" fillId="0" borderId="0" xfId="12" applyFont="1" applyFill="1" applyAlignment="1">
      <alignment horizontal="left"/>
    </xf>
    <xf numFmtId="0" fontId="33" fillId="0" borderId="0" xfId="12" applyFont="1" applyFill="1" applyAlignment="1">
      <alignment horizontal="left"/>
    </xf>
    <xf numFmtId="0" fontId="34" fillId="0" borderId="1" xfId="12" applyFont="1" applyFill="1" applyBorder="1" applyAlignment="1">
      <alignment horizontal="left" wrapText="1"/>
    </xf>
    <xf numFmtId="0" fontId="34" fillId="0" borderId="1" xfId="12" applyFont="1" applyFill="1" applyBorder="1" applyAlignment="1">
      <alignment horizontal="left"/>
    </xf>
    <xf numFmtId="0" fontId="34" fillId="0" borderId="9" xfId="12" applyFont="1" applyFill="1" applyBorder="1" applyAlignment="1">
      <alignment horizontal="left"/>
    </xf>
    <xf numFmtId="0" fontId="34" fillId="0" borderId="9" xfId="12" applyFont="1" applyFill="1" applyBorder="1" applyAlignment="1">
      <alignment horizontal="left" wrapText="1"/>
    </xf>
    <xf numFmtId="0" fontId="34" fillId="0" borderId="0" xfId="0" applyFont="1" applyFill="1" applyAlignment="1">
      <alignment horizontal="left"/>
    </xf>
    <xf numFmtId="0" fontId="35" fillId="0" borderId="0" xfId="12" applyFont="1" applyFill="1" applyAlignment="1">
      <alignment horizontal="left"/>
    </xf>
    <xf numFmtId="0" fontId="33" fillId="0" borderId="8" xfId="12" applyFont="1" applyFill="1" applyBorder="1" applyAlignment="1">
      <alignment horizontal="left"/>
    </xf>
    <xf numFmtId="0" fontId="37" fillId="0" borderId="0" xfId="20" applyFont="1" applyFill="1" applyAlignment="1">
      <alignment horizontal="justify" vertical="top" wrapText="1"/>
    </xf>
    <xf numFmtId="0" fontId="37" fillId="0" borderId="0" xfId="21" applyFont="1" applyFill="1" applyAlignment="1">
      <alignment horizontal="justify" vertical="top" wrapText="1"/>
    </xf>
    <xf numFmtId="0" fontId="34" fillId="0" borderId="0" xfId="0" applyFont="1" applyFill="1" applyAlignment="1">
      <alignment horizontal="justify" vertical="top" wrapText="1"/>
    </xf>
    <xf numFmtId="0" fontId="33" fillId="0" borderId="0" xfId="12" applyFont="1" applyFill="1" applyAlignment="1">
      <alignment horizontal="left" vertical="top"/>
    </xf>
    <xf numFmtId="167" fontId="32" fillId="0" borderId="7" xfId="12" applyNumberFormat="1" applyFont="1" applyFill="1" applyBorder="1" applyAlignment="1">
      <alignment horizontal="left" vertical="top" wrapText="1"/>
    </xf>
    <xf numFmtId="0" fontId="34" fillId="0" borderId="0" xfId="12" applyFont="1" applyFill="1" applyAlignment="1">
      <alignment horizontal="left" vertical="top"/>
    </xf>
    <xf numFmtId="0" fontId="29" fillId="0" borderId="6" xfId="24" applyFont="1" applyBorder="1" applyAlignment="1">
      <alignment horizontal="left"/>
    </xf>
    <xf numFmtId="0" fontId="18" fillId="0" borderId="0" xfId="24" applyFont="1" applyAlignment="1">
      <alignment horizontal="left"/>
    </xf>
    <xf numFmtId="0" fontId="18" fillId="0" borderId="10" xfId="24" applyFont="1" applyBorder="1" applyAlignment="1">
      <alignment horizontal="left"/>
    </xf>
    <xf numFmtId="0" fontId="29" fillId="0" borderId="0" xfId="24" applyFont="1" applyAlignment="1">
      <alignment horizontal="left"/>
    </xf>
    <xf numFmtId="0" fontId="19" fillId="0" borderId="0" xfId="24" applyFont="1" applyAlignment="1">
      <alignment horizontal="left"/>
    </xf>
    <xf numFmtId="0" fontId="29" fillId="0" borderId="0" xfId="24" applyFont="1" applyAlignment="1">
      <alignment horizontal="left" vertical="top"/>
    </xf>
    <xf numFmtId="0" fontId="18" fillId="0" borderId="0" xfId="24" applyFont="1" applyAlignment="1">
      <alignment horizontal="left" vertical="top"/>
    </xf>
    <xf numFmtId="0" fontId="18" fillId="0" borderId="10" xfId="24" applyFont="1" applyBorder="1" applyAlignment="1">
      <alignment horizontal="left" vertical="top"/>
    </xf>
    <xf numFmtId="0" fontId="29" fillId="0" borderId="6" xfId="24" applyFont="1" applyBorder="1" applyAlignment="1">
      <alignment horizontal="left" vertical="top"/>
    </xf>
    <xf numFmtId="0" fontId="19" fillId="0" borderId="0" xfId="24" applyFont="1" applyAlignment="1">
      <alignment horizontal="left" vertical="top"/>
    </xf>
    <xf numFmtId="0" fontId="29" fillId="0" borderId="6" xfId="24" applyFont="1" applyBorder="1" applyAlignment="1">
      <alignment horizontal="justify" vertical="top" wrapText="1"/>
    </xf>
    <xf numFmtId="168" fontId="32" fillId="0" borderId="7" xfId="12" applyNumberFormat="1" applyFont="1" applyFill="1" applyBorder="1" applyAlignment="1">
      <alignment horizontal="justify" vertical="top" wrapText="1"/>
    </xf>
    <xf numFmtId="0" fontId="34" fillId="0" borderId="1" xfId="12" applyFont="1" applyFill="1" applyBorder="1" applyAlignment="1">
      <alignment horizontal="justify" vertical="top" wrapText="1"/>
    </xf>
    <xf numFmtId="4" fontId="34" fillId="0" borderId="0" xfId="22" applyNumberFormat="1" applyFont="1" applyFill="1" applyAlignment="1">
      <alignment horizontal="justify" vertical="top" wrapText="1"/>
    </xf>
    <xf numFmtId="4" fontId="37" fillId="0" borderId="0" xfId="22" applyNumberFormat="1" applyFont="1" applyFill="1" applyAlignment="1">
      <alignment horizontal="justify" vertical="top" wrapText="1"/>
    </xf>
    <xf numFmtId="4" fontId="34" fillId="0" borderId="1" xfId="22" applyNumberFormat="1" applyFont="1" applyFill="1" applyBorder="1" applyAlignment="1">
      <alignment horizontal="justify" vertical="top" wrapText="1"/>
    </xf>
    <xf numFmtId="0" fontId="37" fillId="0" borderId="0" xfId="12" applyFont="1" applyFill="1" applyAlignment="1">
      <alignment horizontal="justify" vertical="top" wrapText="1"/>
    </xf>
    <xf numFmtId="0" fontId="33" fillId="0" borderId="0" xfId="12" applyFont="1" applyFill="1" applyAlignment="1">
      <alignment horizontal="justify" vertical="top"/>
    </xf>
    <xf numFmtId="49" fontId="3" fillId="2" borderId="2" xfId="5" applyFont="1" applyAlignment="1">
      <alignment horizontal="justify" vertical="center" wrapText="1"/>
    </xf>
    <xf numFmtId="0" fontId="3" fillId="0" borderId="0" xfId="2" applyFont="1" applyAlignment="1">
      <alignment horizontal="justify" vertical="top" wrapText="1"/>
    </xf>
    <xf numFmtId="0" fontId="15" fillId="7" borderId="0" xfId="14" applyFont="1" applyFill="1" applyBorder="1" applyAlignment="1">
      <alignment horizontal="justify" vertical="top" wrapText="1"/>
    </xf>
    <xf numFmtId="0" fontId="15" fillId="0" borderId="0" xfId="14" applyFont="1" applyBorder="1" applyAlignment="1">
      <alignment horizontal="justify" vertical="top" wrapText="1"/>
    </xf>
    <xf numFmtId="2" fontId="19" fillId="0" borderId="0" xfId="14" applyNumberFormat="1" applyFont="1" applyBorder="1" applyAlignment="1">
      <alignment horizontal="justify" vertical="top" wrapText="1"/>
    </xf>
    <xf numFmtId="0" fontId="19" fillId="0" borderId="0" xfId="16" applyFont="1" applyBorder="1" applyAlignment="1">
      <alignment horizontal="justify" vertical="top" wrapText="1"/>
    </xf>
    <xf numFmtId="0" fontId="19" fillId="0" borderId="0" xfId="15" applyFont="1" applyBorder="1" applyAlignment="1">
      <alignment horizontal="justify" vertical="top" wrapText="1"/>
    </xf>
    <xf numFmtId="0" fontId="19" fillId="0" borderId="0" xfId="17" applyFont="1" applyBorder="1" applyAlignment="1">
      <alignment horizontal="justify" vertical="top" wrapText="1"/>
    </xf>
    <xf numFmtId="0" fontId="15" fillId="0" borderId="0" xfId="14" applyFont="1" applyBorder="1" applyAlignment="1">
      <alignment horizontal="justify" vertical="top"/>
    </xf>
    <xf numFmtId="4" fontId="41" fillId="3" borderId="0" xfId="7" applyNumberFormat="1" applyFont="1" applyFill="1" applyAlignment="1">
      <alignment horizontal="justify" vertical="top" wrapText="1"/>
    </xf>
    <xf numFmtId="4" fontId="15" fillId="0" borderId="0" xfId="8" applyNumberFormat="1" applyFont="1" applyAlignment="1">
      <alignment horizontal="justify" vertical="top" wrapText="1"/>
    </xf>
    <xf numFmtId="4" fontId="15" fillId="5" borderId="0" xfId="7" applyNumberFormat="1" applyFont="1" applyFill="1" applyAlignment="1">
      <alignment horizontal="justify" vertical="top" wrapText="1"/>
    </xf>
    <xf numFmtId="4" fontId="19" fillId="0" borderId="0" xfId="8" applyNumberFormat="1" applyFont="1" applyAlignment="1">
      <alignment horizontal="justify" vertical="top" wrapText="1"/>
    </xf>
    <xf numFmtId="4" fontId="19" fillId="0" borderId="0" xfId="7" applyNumberFormat="1" applyFont="1" applyAlignment="1">
      <alignment horizontal="justify" vertical="top" wrapText="1"/>
    </xf>
    <xf numFmtId="0" fontId="15" fillId="0" borderId="0" xfId="0" applyFont="1" applyAlignment="1">
      <alignment horizontal="justify" vertical="top" wrapText="1"/>
    </xf>
    <xf numFmtId="0" fontId="19" fillId="0" borderId="0" xfId="0" applyFont="1" applyAlignment="1">
      <alignment horizontal="justify" vertical="top" wrapText="1"/>
    </xf>
    <xf numFmtId="4" fontId="41" fillId="0" borderId="0" xfId="8" applyNumberFormat="1" applyFont="1" applyAlignment="1">
      <alignment horizontal="justify" vertical="top" wrapText="1"/>
    </xf>
    <xf numFmtId="4" fontId="19" fillId="0" borderId="0" xfId="7" quotePrefix="1" applyNumberFormat="1" applyFont="1" applyAlignment="1">
      <alignment horizontal="justify" vertical="top" wrapText="1"/>
    </xf>
    <xf numFmtId="4" fontId="42" fillId="0" borderId="0" xfId="0" applyNumberFormat="1" applyFont="1" applyAlignment="1">
      <alignment horizontal="justify" vertical="top" wrapText="1"/>
    </xf>
    <xf numFmtId="0" fontId="29" fillId="0" borderId="0" xfId="2" applyFont="1">
      <alignment horizontal="justify" vertical="top" wrapText="1"/>
    </xf>
    <xf numFmtId="0" fontId="3" fillId="0" borderId="0" xfId="1" applyFont="1" applyAlignment="1">
      <alignment horizontal="left" vertical="top"/>
    </xf>
    <xf numFmtId="0" fontId="3" fillId="0" borderId="0" xfId="1" applyFont="1" applyFill="1" applyAlignment="1">
      <alignment horizontal="left" vertical="top"/>
    </xf>
    <xf numFmtId="49" fontId="3" fillId="2" borderId="4" xfId="5" applyBorder="1">
      <alignment horizontal="center" vertical="center" wrapText="1"/>
    </xf>
    <xf numFmtId="0" fontId="44" fillId="0" borderId="0" xfId="0" applyFont="1" applyBorder="1" applyAlignment="1">
      <alignment horizontal="center" vertical="center" wrapText="1"/>
    </xf>
    <xf numFmtId="0" fontId="45" fillId="0" borderId="0" xfId="0" applyFont="1" applyBorder="1" applyAlignment="1">
      <alignment horizontal="center" vertical="center" wrapText="1"/>
    </xf>
    <xf numFmtId="49" fontId="3" fillId="2" borderId="3" xfId="5" applyFont="1" applyBorder="1" applyAlignment="1">
      <alignment horizontal="center" vertical="center"/>
    </xf>
    <xf numFmtId="49" fontId="3" fillId="2" borderId="4" xfId="5" applyFont="1" applyBorder="1" applyAlignment="1">
      <alignment horizontal="center" vertical="center"/>
    </xf>
    <xf numFmtId="49" fontId="3" fillId="2" borderId="5" xfId="5" applyFont="1" applyBorder="1" applyAlignment="1">
      <alignment horizontal="center" vertical="center"/>
    </xf>
    <xf numFmtId="0" fontId="35" fillId="0" borderId="0" xfId="12" applyFont="1" applyFill="1" applyAlignment="1">
      <alignment horizontal="left" wrapText="1"/>
    </xf>
    <xf numFmtId="0" fontId="33" fillId="0" borderId="0" xfId="12" applyFont="1" applyFill="1" applyAlignment="1">
      <alignment horizontal="center"/>
    </xf>
    <xf numFmtId="0" fontId="34" fillId="0" borderId="8" xfId="12" applyFont="1" applyFill="1" applyBorder="1" applyAlignment="1">
      <alignment horizontal="center"/>
    </xf>
    <xf numFmtId="0" fontId="33" fillId="0" borderId="8" xfId="12" applyFont="1" applyFill="1" applyBorder="1" applyAlignment="1">
      <alignment horizontal="center"/>
    </xf>
    <xf numFmtId="49" fontId="3" fillId="2" borderId="3" xfId="5" applyFont="1" applyBorder="1" applyAlignment="1">
      <alignment horizontal="center" vertical="center" wrapText="1"/>
    </xf>
    <xf numFmtId="49" fontId="3" fillId="2" borderId="4" xfId="5" applyFont="1" applyBorder="1" applyAlignment="1">
      <alignment horizontal="center" vertical="center" wrapText="1"/>
    </xf>
    <xf numFmtId="49" fontId="3" fillId="2" borderId="5" xfId="5" applyFont="1" applyBorder="1" applyAlignment="1">
      <alignment horizontal="center" vertical="center" wrapText="1"/>
    </xf>
    <xf numFmtId="0" fontId="15" fillId="0" borderId="0" xfId="15" applyFont="1" applyBorder="1" applyAlignment="1">
      <alignment vertical="center" wrapText="1"/>
    </xf>
    <xf numFmtId="0" fontId="19" fillId="0" borderId="0" xfId="14" applyFont="1" applyBorder="1" applyAlignment="1">
      <alignment wrapText="1"/>
    </xf>
    <xf numFmtId="0" fontId="15" fillId="8" borderId="0" xfId="14" applyFont="1" applyFill="1" applyBorder="1" applyAlignment="1">
      <alignment horizontal="left" vertical="center" wrapText="1"/>
    </xf>
    <xf numFmtId="0" fontId="15" fillId="0" borderId="0" xfId="14" applyFont="1" applyBorder="1" applyAlignment="1">
      <alignment horizontal="left" vertical="center" wrapText="1"/>
    </xf>
    <xf numFmtId="0" fontId="19" fillId="0" borderId="0" xfId="14" applyFont="1" applyBorder="1" applyAlignment="1">
      <alignment vertical="center" wrapText="1"/>
    </xf>
    <xf numFmtId="0" fontId="15" fillId="7" borderId="0" xfId="14" applyFont="1" applyFill="1" applyBorder="1" applyAlignment="1">
      <alignment horizontal="left" vertical="center" wrapText="1"/>
    </xf>
    <xf numFmtId="0" fontId="19" fillId="7" borderId="0" xfId="14" applyFont="1" applyFill="1" applyBorder="1" applyAlignment="1">
      <alignment horizontal="left" vertical="center" wrapText="1"/>
    </xf>
    <xf numFmtId="164" fontId="15" fillId="0" borderId="0" xfId="15" applyNumberFormat="1" applyFont="1" applyBorder="1" applyAlignment="1">
      <alignment horizontal="justify" vertical="top"/>
    </xf>
    <xf numFmtId="0" fontId="15" fillId="0" borderId="0" xfId="15" applyFont="1" applyBorder="1" applyAlignment="1">
      <alignment horizontal="justify" vertical="top"/>
    </xf>
    <xf numFmtId="164" fontId="15" fillId="0" borderId="0" xfId="15" applyNumberFormat="1" applyFont="1" applyBorder="1" applyAlignment="1">
      <alignment horizontal="left" vertical="top" wrapText="1"/>
    </xf>
    <xf numFmtId="0" fontId="15" fillId="0" borderId="6" xfId="10" applyFont="1" applyBorder="1" applyAlignment="1">
      <alignment horizontal="right" vertical="top" wrapText="1"/>
    </xf>
    <xf numFmtId="0" fontId="18" fillId="0" borderId="6" xfId="0" applyFont="1" applyBorder="1" applyAlignment="1">
      <alignment horizontal="right"/>
    </xf>
  </cellXfs>
  <cellStyles count="34">
    <cellStyle name="Comma 2 2" xfId="23" xr:uid="{D75479F1-26E3-4F45-8B67-DE8C0CA4D789}"/>
    <cellStyle name="Explanatory Text 2" xfId="13" xr:uid="{88224743-C081-42A2-817A-B15948ED9E05}"/>
    <cellStyle name="Hyperlink 2" xfId="25" xr:uid="{5E265EE5-F782-477E-BB04-436A51D76038}"/>
    <cellStyle name="Jedinica mjere" xfId="3" xr:uid="{A940103E-0439-483E-AD8D-ABCB8214813A}"/>
    <cellStyle name="Količina/Cijena" xfId="4" xr:uid="{57AF6FC8-45DB-4D9C-8CAF-786C34561A07}"/>
    <cellStyle name="Naslov" xfId="6" xr:uid="{0F4D306E-D696-43E2-AC17-7041A6EEB9EF}"/>
    <cellStyle name="Normal" xfId="0" builtinId="0"/>
    <cellStyle name="Normal 10 2 5" xfId="12" xr:uid="{EEBE4C09-A5A4-4ED2-8FC8-74C54B1A58FD}"/>
    <cellStyle name="Normal 19 2" xfId="7" xr:uid="{D83999C0-E98C-4771-B70E-39BE00CAB8BC}"/>
    <cellStyle name="Normal 2" xfId="14" xr:uid="{408F5F71-1472-44EE-A9F2-A110AF855531}"/>
    <cellStyle name="Normal 2 10 2" xfId="30" xr:uid="{79DFC453-81AA-4107-A628-366B976F76F1}"/>
    <cellStyle name="Normal 2 2" xfId="22" xr:uid="{320A46EB-390C-407A-B038-1D006E56A390}"/>
    <cellStyle name="Normal 2 2 3 3" xfId="9" xr:uid="{5B9C5501-382B-43B3-8CA5-B91BA20AE37E}"/>
    <cellStyle name="Normal 2 8" xfId="27" xr:uid="{27216DBD-7447-4446-8310-3D95C2B672ED}"/>
    <cellStyle name="Normal 21" xfId="26" xr:uid="{211B4A58-26C6-4857-AF0A-EDF772A08D12}"/>
    <cellStyle name="Normal 3" xfId="24" xr:uid="{46F47A37-8AD6-4779-9A63-970E5AC94559}"/>
    <cellStyle name="Normal 7 2 3" xfId="11" xr:uid="{BCABA39E-5605-4BFE-BBBE-27F691BB58EA}"/>
    <cellStyle name="Normal_5183-1 sprinkler Garaža Budmanijeva-Zoranićeva 2" xfId="15" xr:uid="{23156E45-E596-41F8-9942-DF21A369D7E5}"/>
    <cellStyle name="Normal_JUB-GP_TR-GO_2010-01-14" xfId="28" xr:uid="{557DD77F-2D6F-44A3-8A91-43269C6C8183}"/>
    <cellStyle name="Normal_Kaptol nivo+1" xfId="16" xr:uid="{6055C5AD-A21F-46F0-BE8F-040D95C33319}"/>
    <cellStyle name="Normal_Konzum VG elektro troskovnik" xfId="17" xr:uid="{900A61D7-0CCD-4095-90D5-8CBB039C4F46}"/>
    <cellStyle name="Normal_TROŠKOVNIK - KAM - ŽUTO" xfId="8" xr:uid="{B16626DA-6012-49BB-89AC-E40AF0DF5C53}"/>
    <cellStyle name="Normalno 12" xfId="19" xr:uid="{8E47B165-05C9-4171-B84D-C1E503F83096}"/>
    <cellStyle name="Normalno 3" xfId="10" xr:uid="{89AE0DD5-ED22-40CF-9864-B1EB25960B41}"/>
    <cellStyle name="Normalno 3 2" xfId="33" xr:uid="{AC7DEBFB-DF4C-4AFF-8B65-CB9565524899}"/>
    <cellStyle name="Normalno 3 4 2" xfId="20" xr:uid="{45EE5046-55B8-4CB4-9AC5-84319137A7D5}"/>
    <cellStyle name="Normalno 3 4 2 2 3" xfId="21" xr:uid="{51630990-109B-4ED5-88EC-59F05C7ADD0C}"/>
    <cellStyle name="Obično 2 2" xfId="29" xr:uid="{1E2F28B0-26DE-4F66-9EF2-3B61CE2559A7}"/>
    <cellStyle name="Obično 2 2 22" xfId="32" xr:uid="{4870FD46-CC27-4DD9-90E5-EB7EA9AE0036}"/>
    <cellStyle name="Obično 3 2" xfId="31" xr:uid="{9AD61513-CA0F-4B0B-8DB3-2D3267A3C6EF}"/>
    <cellStyle name="Redni broj" xfId="1" xr:uid="{0AE06C81-4268-4D2C-A572-40750619616C}"/>
    <cellStyle name="Stavka" xfId="2" xr:uid="{1805B39C-35F3-4D9F-A2BC-37612F9F74B3}"/>
    <cellStyle name="Style 1" xfId="18" xr:uid="{C0D0AD14-057B-489C-B8BD-C94019FD88A4}"/>
    <cellStyle name="Tablica" xfId="5" xr:uid="{393BE9BD-F2FB-46BE-BA6C-FA5AB73E2873}"/>
  </cellStyles>
  <dxfs count="0"/>
  <tableStyles count="0" defaultTableStyle="TableStyleMedium2" defaultPivotStyle="PivotStyleLight16"/>
  <colors>
    <mruColors>
      <color rgb="FFE6E6E6"/>
      <color rgb="FF003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328930</xdr:colOff>
      <xdr:row>168</xdr:row>
      <xdr:rowOff>0</xdr:rowOff>
    </xdr:from>
    <xdr:ext cx="184731" cy="264560"/>
    <xdr:sp macro="" textlink="">
      <xdr:nvSpPr>
        <xdr:cNvPr id="2" name="TextBox 1">
          <a:extLst>
            <a:ext uri="{FF2B5EF4-FFF2-40B4-BE49-F238E27FC236}">
              <a16:creationId xmlns:a16="http://schemas.microsoft.com/office/drawing/2014/main" id="{211C3372-8EE2-4B17-BD5F-83F6B55D2D23}"/>
            </a:ext>
          </a:extLst>
        </xdr:cNvPr>
        <xdr:cNvSpPr txBox="1"/>
      </xdr:nvSpPr>
      <xdr:spPr>
        <a:xfrm>
          <a:off x="3573780" y="31915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0</xdr:col>
      <xdr:colOff>0</xdr:colOff>
      <xdr:row>336</xdr:row>
      <xdr:rowOff>10634</xdr:rowOff>
    </xdr:from>
    <xdr:ext cx="201494" cy="287702"/>
    <xdr:sp macro="" textlink="">
      <xdr:nvSpPr>
        <xdr:cNvPr id="3" name="TextBox 2">
          <a:extLst>
            <a:ext uri="{FF2B5EF4-FFF2-40B4-BE49-F238E27FC236}">
              <a16:creationId xmlns:a16="http://schemas.microsoft.com/office/drawing/2014/main" id="{04555707-B255-49A8-8E62-FA69D215B0B3}"/>
            </a:ext>
          </a:extLst>
        </xdr:cNvPr>
        <xdr:cNvSpPr txBox="1"/>
      </xdr:nvSpPr>
      <xdr:spPr>
        <a:xfrm>
          <a:off x="0" y="18108134"/>
          <a:ext cx="201494" cy="2877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0</xdr:col>
      <xdr:colOff>0</xdr:colOff>
      <xdr:row>342</xdr:row>
      <xdr:rowOff>4284</xdr:rowOff>
    </xdr:from>
    <xdr:ext cx="201494" cy="293956"/>
    <xdr:sp macro="" textlink="">
      <xdr:nvSpPr>
        <xdr:cNvPr id="4" name="TextBox 3">
          <a:extLst>
            <a:ext uri="{FF2B5EF4-FFF2-40B4-BE49-F238E27FC236}">
              <a16:creationId xmlns:a16="http://schemas.microsoft.com/office/drawing/2014/main" id="{47EF281C-9FA2-4AC3-BC1A-8D4A20190836}"/>
            </a:ext>
          </a:extLst>
        </xdr:cNvPr>
        <xdr:cNvSpPr txBox="1"/>
      </xdr:nvSpPr>
      <xdr:spPr>
        <a:xfrm>
          <a:off x="0" y="19244784"/>
          <a:ext cx="201494" cy="2939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2</xdr:col>
      <xdr:colOff>315595</xdr:colOff>
      <xdr:row>342</xdr:row>
      <xdr:rowOff>4284</xdr:rowOff>
    </xdr:from>
    <xdr:ext cx="184731" cy="264560"/>
    <xdr:sp macro="" textlink="">
      <xdr:nvSpPr>
        <xdr:cNvPr id="5" name="TextBox 4">
          <a:extLst>
            <a:ext uri="{FF2B5EF4-FFF2-40B4-BE49-F238E27FC236}">
              <a16:creationId xmlns:a16="http://schemas.microsoft.com/office/drawing/2014/main" id="{1352924F-F8BE-4BC2-BE78-56697A160D2F}"/>
            </a:ext>
          </a:extLst>
        </xdr:cNvPr>
        <xdr:cNvSpPr txBox="1"/>
      </xdr:nvSpPr>
      <xdr:spPr>
        <a:xfrm>
          <a:off x="5220970" y="192447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oneCellAnchor>
    <xdr:from>
      <xdr:col>2</xdr:col>
      <xdr:colOff>317500</xdr:colOff>
      <xdr:row>379</xdr:row>
      <xdr:rowOff>0</xdr:rowOff>
    </xdr:from>
    <xdr:ext cx="184731" cy="264560"/>
    <xdr:sp macro="" textlink="">
      <xdr:nvSpPr>
        <xdr:cNvPr id="6" name="TextBox 5">
          <a:extLst>
            <a:ext uri="{FF2B5EF4-FFF2-40B4-BE49-F238E27FC236}">
              <a16:creationId xmlns:a16="http://schemas.microsoft.com/office/drawing/2014/main" id="{31DC49D8-9405-4F5A-8FBC-184642D99FAC}"/>
            </a:ext>
          </a:extLst>
        </xdr:cNvPr>
        <xdr:cNvSpPr txBox="1"/>
      </xdr:nvSpPr>
      <xdr:spPr>
        <a:xfrm>
          <a:off x="3317875" y="199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hr-H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0</xdr:colOff>
      <xdr:row>1</xdr:row>
      <xdr:rowOff>0</xdr:rowOff>
    </xdr:from>
    <xdr:ext cx="211121" cy="277158"/>
    <xdr:sp macro="" textlink="">
      <xdr:nvSpPr>
        <xdr:cNvPr id="2" name="TextBox 1">
          <a:extLst>
            <a:ext uri="{FF2B5EF4-FFF2-40B4-BE49-F238E27FC236}">
              <a16:creationId xmlns:a16="http://schemas.microsoft.com/office/drawing/2014/main" id="{37C3FE9A-B71E-406F-AD4B-A9BACBD6D56A}"/>
            </a:ext>
          </a:extLst>
        </xdr:cNvPr>
        <xdr:cNvSpPr txBox="1"/>
      </xdr:nvSpPr>
      <xdr:spPr>
        <a:xfrm>
          <a:off x="6737350" y="1651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1</xdr:row>
      <xdr:rowOff>0</xdr:rowOff>
    </xdr:from>
    <xdr:ext cx="211121" cy="277158"/>
    <xdr:sp macro="" textlink="">
      <xdr:nvSpPr>
        <xdr:cNvPr id="3" name="TextBox 2">
          <a:extLst>
            <a:ext uri="{FF2B5EF4-FFF2-40B4-BE49-F238E27FC236}">
              <a16:creationId xmlns:a16="http://schemas.microsoft.com/office/drawing/2014/main" id="{03B54E2C-BDFB-4018-AC9C-795D8092929B}"/>
            </a:ext>
          </a:extLst>
        </xdr:cNvPr>
        <xdr:cNvSpPr txBox="1"/>
      </xdr:nvSpPr>
      <xdr:spPr>
        <a:xfrm>
          <a:off x="6737350" y="1651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1</xdr:row>
      <xdr:rowOff>0</xdr:rowOff>
    </xdr:from>
    <xdr:ext cx="211121" cy="277158"/>
    <xdr:sp macro="" textlink="">
      <xdr:nvSpPr>
        <xdr:cNvPr id="4" name="TextBox 3">
          <a:extLst>
            <a:ext uri="{FF2B5EF4-FFF2-40B4-BE49-F238E27FC236}">
              <a16:creationId xmlns:a16="http://schemas.microsoft.com/office/drawing/2014/main" id="{BCAB3A75-D501-45E8-9B1F-E779CF65ECF9}"/>
            </a:ext>
          </a:extLst>
        </xdr:cNvPr>
        <xdr:cNvSpPr txBox="1"/>
      </xdr:nvSpPr>
      <xdr:spPr>
        <a:xfrm>
          <a:off x="6737350" y="1651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1</xdr:row>
      <xdr:rowOff>0</xdr:rowOff>
    </xdr:from>
    <xdr:ext cx="211121" cy="277158"/>
    <xdr:sp macro="" textlink="">
      <xdr:nvSpPr>
        <xdr:cNvPr id="5" name="TextBox 4">
          <a:extLst>
            <a:ext uri="{FF2B5EF4-FFF2-40B4-BE49-F238E27FC236}">
              <a16:creationId xmlns:a16="http://schemas.microsoft.com/office/drawing/2014/main" id="{657278D2-067D-4636-B4E2-043ED4EAB52C}"/>
            </a:ext>
          </a:extLst>
        </xdr:cNvPr>
        <xdr:cNvSpPr txBox="1"/>
      </xdr:nvSpPr>
      <xdr:spPr>
        <a:xfrm>
          <a:off x="6737350" y="1651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27</xdr:row>
      <xdr:rowOff>0</xdr:rowOff>
    </xdr:from>
    <xdr:ext cx="211121" cy="277158"/>
    <xdr:sp macro="" textlink="">
      <xdr:nvSpPr>
        <xdr:cNvPr id="6" name="TextBox 5">
          <a:extLst>
            <a:ext uri="{FF2B5EF4-FFF2-40B4-BE49-F238E27FC236}">
              <a16:creationId xmlns:a16="http://schemas.microsoft.com/office/drawing/2014/main" id="{8B9F3729-1350-40E1-BF12-937B5A0743ED}"/>
            </a:ext>
          </a:extLst>
        </xdr:cNvPr>
        <xdr:cNvSpPr txBox="1"/>
      </xdr:nvSpPr>
      <xdr:spPr>
        <a:xfrm>
          <a:off x="6737350" y="37585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27</xdr:row>
      <xdr:rowOff>0</xdr:rowOff>
    </xdr:from>
    <xdr:ext cx="211121" cy="277158"/>
    <xdr:sp macro="" textlink="">
      <xdr:nvSpPr>
        <xdr:cNvPr id="7" name="TextBox 6">
          <a:extLst>
            <a:ext uri="{FF2B5EF4-FFF2-40B4-BE49-F238E27FC236}">
              <a16:creationId xmlns:a16="http://schemas.microsoft.com/office/drawing/2014/main" id="{03A91735-6658-430D-BC9A-946A32E5E8B2}"/>
            </a:ext>
          </a:extLst>
        </xdr:cNvPr>
        <xdr:cNvSpPr txBox="1"/>
      </xdr:nvSpPr>
      <xdr:spPr>
        <a:xfrm>
          <a:off x="6737350" y="37585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27</xdr:row>
      <xdr:rowOff>0</xdr:rowOff>
    </xdr:from>
    <xdr:ext cx="211121" cy="277158"/>
    <xdr:sp macro="" textlink="">
      <xdr:nvSpPr>
        <xdr:cNvPr id="8" name="TextBox 7">
          <a:extLst>
            <a:ext uri="{FF2B5EF4-FFF2-40B4-BE49-F238E27FC236}">
              <a16:creationId xmlns:a16="http://schemas.microsoft.com/office/drawing/2014/main" id="{0555E0AC-1486-429B-9063-AF82D6DEECEC}"/>
            </a:ext>
          </a:extLst>
        </xdr:cNvPr>
        <xdr:cNvSpPr txBox="1"/>
      </xdr:nvSpPr>
      <xdr:spPr>
        <a:xfrm>
          <a:off x="6737350" y="37585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27</xdr:row>
      <xdr:rowOff>0</xdr:rowOff>
    </xdr:from>
    <xdr:ext cx="211121" cy="277158"/>
    <xdr:sp macro="" textlink="">
      <xdr:nvSpPr>
        <xdr:cNvPr id="9" name="TextBox 8">
          <a:extLst>
            <a:ext uri="{FF2B5EF4-FFF2-40B4-BE49-F238E27FC236}">
              <a16:creationId xmlns:a16="http://schemas.microsoft.com/office/drawing/2014/main" id="{B1F7BF58-A464-45F7-87DD-D8382294D630}"/>
            </a:ext>
          </a:extLst>
        </xdr:cNvPr>
        <xdr:cNvSpPr txBox="1"/>
      </xdr:nvSpPr>
      <xdr:spPr>
        <a:xfrm>
          <a:off x="6737350" y="37585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0" name="TextBox 9">
          <a:extLst>
            <a:ext uri="{FF2B5EF4-FFF2-40B4-BE49-F238E27FC236}">
              <a16:creationId xmlns:a16="http://schemas.microsoft.com/office/drawing/2014/main" id="{735E4FD4-7A8A-4507-90D0-323523AF77F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1" name="TextBox 10">
          <a:extLst>
            <a:ext uri="{FF2B5EF4-FFF2-40B4-BE49-F238E27FC236}">
              <a16:creationId xmlns:a16="http://schemas.microsoft.com/office/drawing/2014/main" id="{ADD899D5-C2B0-4EFA-8DFB-49489B220BE3}"/>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2" name="TextBox 11">
          <a:extLst>
            <a:ext uri="{FF2B5EF4-FFF2-40B4-BE49-F238E27FC236}">
              <a16:creationId xmlns:a16="http://schemas.microsoft.com/office/drawing/2014/main" id="{FA95781F-8332-40F6-8619-42427D77C0B5}"/>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3" name="TextBox 12">
          <a:extLst>
            <a:ext uri="{FF2B5EF4-FFF2-40B4-BE49-F238E27FC236}">
              <a16:creationId xmlns:a16="http://schemas.microsoft.com/office/drawing/2014/main" id="{57C34EF4-A624-4C37-92AF-8CA521296D26}"/>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4" name="TextBox 13">
          <a:extLst>
            <a:ext uri="{FF2B5EF4-FFF2-40B4-BE49-F238E27FC236}">
              <a16:creationId xmlns:a16="http://schemas.microsoft.com/office/drawing/2014/main" id="{BA957870-3646-407A-9087-9C098B903A9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5" name="TextBox 14">
          <a:extLst>
            <a:ext uri="{FF2B5EF4-FFF2-40B4-BE49-F238E27FC236}">
              <a16:creationId xmlns:a16="http://schemas.microsoft.com/office/drawing/2014/main" id="{772FE257-DFFC-4D46-AA92-2EFD7D25F94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6" name="TextBox 15">
          <a:extLst>
            <a:ext uri="{FF2B5EF4-FFF2-40B4-BE49-F238E27FC236}">
              <a16:creationId xmlns:a16="http://schemas.microsoft.com/office/drawing/2014/main" id="{267733C3-99BB-4FC0-B41E-63538D41E7D9}"/>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7" name="TextBox 16">
          <a:extLst>
            <a:ext uri="{FF2B5EF4-FFF2-40B4-BE49-F238E27FC236}">
              <a16:creationId xmlns:a16="http://schemas.microsoft.com/office/drawing/2014/main" id="{E3CECD29-4DA4-4C45-96CC-6E752F4F0431}"/>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8" name="TextBox 17">
          <a:extLst>
            <a:ext uri="{FF2B5EF4-FFF2-40B4-BE49-F238E27FC236}">
              <a16:creationId xmlns:a16="http://schemas.microsoft.com/office/drawing/2014/main" id="{2A1651FB-F841-443B-8132-E0C4301396E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19" name="TextBox 18">
          <a:extLst>
            <a:ext uri="{FF2B5EF4-FFF2-40B4-BE49-F238E27FC236}">
              <a16:creationId xmlns:a16="http://schemas.microsoft.com/office/drawing/2014/main" id="{DF02D077-228E-4213-9DE5-EA5CC830192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0" name="TextBox 19">
          <a:extLst>
            <a:ext uri="{FF2B5EF4-FFF2-40B4-BE49-F238E27FC236}">
              <a16:creationId xmlns:a16="http://schemas.microsoft.com/office/drawing/2014/main" id="{E3717CBD-A3F9-4551-8811-0303918DF76B}"/>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1" name="TextBox 20">
          <a:extLst>
            <a:ext uri="{FF2B5EF4-FFF2-40B4-BE49-F238E27FC236}">
              <a16:creationId xmlns:a16="http://schemas.microsoft.com/office/drawing/2014/main" id="{19F7328D-233C-4E0C-BE18-94C7CE7D4398}"/>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2" name="TextBox 21">
          <a:extLst>
            <a:ext uri="{FF2B5EF4-FFF2-40B4-BE49-F238E27FC236}">
              <a16:creationId xmlns:a16="http://schemas.microsoft.com/office/drawing/2014/main" id="{85F1342C-1DB8-4C1B-BFC8-FA2C1194663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3" name="TextBox 22">
          <a:extLst>
            <a:ext uri="{FF2B5EF4-FFF2-40B4-BE49-F238E27FC236}">
              <a16:creationId xmlns:a16="http://schemas.microsoft.com/office/drawing/2014/main" id="{53004D1F-A3FD-4B81-82E9-601D5425DBE3}"/>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4" name="TextBox 23">
          <a:extLst>
            <a:ext uri="{FF2B5EF4-FFF2-40B4-BE49-F238E27FC236}">
              <a16:creationId xmlns:a16="http://schemas.microsoft.com/office/drawing/2014/main" id="{522D9E50-C934-4B80-8A27-C6B11356583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5" name="TextBox 24">
          <a:extLst>
            <a:ext uri="{FF2B5EF4-FFF2-40B4-BE49-F238E27FC236}">
              <a16:creationId xmlns:a16="http://schemas.microsoft.com/office/drawing/2014/main" id="{B6BAB6F8-9608-431C-8082-47A08102B014}"/>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6" name="TextBox 29">
          <a:extLst>
            <a:ext uri="{FF2B5EF4-FFF2-40B4-BE49-F238E27FC236}">
              <a16:creationId xmlns:a16="http://schemas.microsoft.com/office/drawing/2014/main" id="{261B3D08-037E-42BA-98B0-BAD12CF318CD}"/>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7" name="TextBox 30">
          <a:extLst>
            <a:ext uri="{FF2B5EF4-FFF2-40B4-BE49-F238E27FC236}">
              <a16:creationId xmlns:a16="http://schemas.microsoft.com/office/drawing/2014/main" id="{4E013ECE-BB8F-4E91-A2E2-DC974124BE0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8" name="TextBox 31">
          <a:extLst>
            <a:ext uri="{FF2B5EF4-FFF2-40B4-BE49-F238E27FC236}">
              <a16:creationId xmlns:a16="http://schemas.microsoft.com/office/drawing/2014/main" id="{F4392299-CBE6-43BC-A997-B0CD89854BBD}"/>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29" name="TextBox 32">
          <a:extLst>
            <a:ext uri="{FF2B5EF4-FFF2-40B4-BE49-F238E27FC236}">
              <a16:creationId xmlns:a16="http://schemas.microsoft.com/office/drawing/2014/main" id="{7495FCCB-3826-4937-9596-7F5194B22EB6}"/>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7</xdr:row>
      <xdr:rowOff>0</xdr:rowOff>
    </xdr:from>
    <xdr:ext cx="211121" cy="277158"/>
    <xdr:sp macro="" textlink="">
      <xdr:nvSpPr>
        <xdr:cNvPr id="30" name="TextBox 1">
          <a:extLst>
            <a:ext uri="{FF2B5EF4-FFF2-40B4-BE49-F238E27FC236}">
              <a16:creationId xmlns:a16="http://schemas.microsoft.com/office/drawing/2014/main" id="{88B71CED-E4BD-4A68-8BE0-3C9897F218DF}"/>
            </a:ext>
          </a:extLst>
        </xdr:cNvPr>
        <xdr:cNvSpPr txBox="1"/>
      </xdr:nvSpPr>
      <xdr:spPr>
        <a:xfrm>
          <a:off x="6737350" y="59436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7</xdr:row>
      <xdr:rowOff>0</xdr:rowOff>
    </xdr:from>
    <xdr:ext cx="211121" cy="277158"/>
    <xdr:sp macro="" textlink="">
      <xdr:nvSpPr>
        <xdr:cNvPr id="31" name="TextBox 2">
          <a:extLst>
            <a:ext uri="{FF2B5EF4-FFF2-40B4-BE49-F238E27FC236}">
              <a16:creationId xmlns:a16="http://schemas.microsoft.com/office/drawing/2014/main" id="{C43EC94F-374C-42CA-B8C9-4C08DA8D6679}"/>
            </a:ext>
          </a:extLst>
        </xdr:cNvPr>
        <xdr:cNvSpPr txBox="1"/>
      </xdr:nvSpPr>
      <xdr:spPr>
        <a:xfrm>
          <a:off x="6737350" y="59436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7</xdr:row>
      <xdr:rowOff>0</xdr:rowOff>
    </xdr:from>
    <xdr:ext cx="211121" cy="277158"/>
    <xdr:sp macro="" textlink="">
      <xdr:nvSpPr>
        <xdr:cNvPr id="32" name="TextBox 3">
          <a:extLst>
            <a:ext uri="{FF2B5EF4-FFF2-40B4-BE49-F238E27FC236}">
              <a16:creationId xmlns:a16="http://schemas.microsoft.com/office/drawing/2014/main" id="{B790BBA3-808E-4C10-AD0A-CA75944E1CBA}"/>
            </a:ext>
          </a:extLst>
        </xdr:cNvPr>
        <xdr:cNvSpPr txBox="1"/>
      </xdr:nvSpPr>
      <xdr:spPr>
        <a:xfrm>
          <a:off x="6737350" y="59436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7</xdr:row>
      <xdr:rowOff>0</xdr:rowOff>
    </xdr:from>
    <xdr:ext cx="211121" cy="277158"/>
    <xdr:sp macro="" textlink="">
      <xdr:nvSpPr>
        <xdr:cNvPr id="33" name="TextBox 4">
          <a:extLst>
            <a:ext uri="{FF2B5EF4-FFF2-40B4-BE49-F238E27FC236}">
              <a16:creationId xmlns:a16="http://schemas.microsoft.com/office/drawing/2014/main" id="{E1E2BBC8-69D6-47D2-BE9E-BA9451BE6451}"/>
            </a:ext>
          </a:extLst>
        </xdr:cNvPr>
        <xdr:cNvSpPr txBox="1"/>
      </xdr:nvSpPr>
      <xdr:spPr>
        <a:xfrm>
          <a:off x="6737350" y="59436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4" name="TextBox 9">
          <a:extLst>
            <a:ext uri="{FF2B5EF4-FFF2-40B4-BE49-F238E27FC236}">
              <a16:creationId xmlns:a16="http://schemas.microsoft.com/office/drawing/2014/main" id="{81A1B035-C202-4030-919A-EF0849F9498D}"/>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5" name="TextBox 10">
          <a:extLst>
            <a:ext uri="{FF2B5EF4-FFF2-40B4-BE49-F238E27FC236}">
              <a16:creationId xmlns:a16="http://schemas.microsoft.com/office/drawing/2014/main" id="{55B683B8-E0CC-441F-9D87-A96E82D8E5E0}"/>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6" name="TextBox 11">
          <a:extLst>
            <a:ext uri="{FF2B5EF4-FFF2-40B4-BE49-F238E27FC236}">
              <a16:creationId xmlns:a16="http://schemas.microsoft.com/office/drawing/2014/main" id="{D10DC2B2-B9F3-464B-BA91-69144DFF43F4}"/>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7" name="TextBox 12">
          <a:extLst>
            <a:ext uri="{FF2B5EF4-FFF2-40B4-BE49-F238E27FC236}">
              <a16:creationId xmlns:a16="http://schemas.microsoft.com/office/drawing/2014/main" id="{E90982DD-FE03-4635-8B41-FFA6B2C826B1}"/>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8" name="TextBox 9">
          <a:extLst>
            <a:ext uri="{FF2B5EF4-FFF2-40B4-BE49-F238E27FC236}">
              <a16:creationId xmlns:a16="http://schemas.microsoft.com/office/drawing/2014/main" id="{08F0A760-3628-4EF0-9FE4-7ECBB1F69C8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39" name="TextBox 10">
          <a:extLst>
            <a:ext uri="{FF2B5EF4-FFF2-40B4-BE49-F238E27FC236}">
              <a16:creationId xmlns:a16="http://schemas.microsoft.com/office/drawing/2014/main" id="{0FDDDB67-A7B7-4ACD-98EA-6E645B4073F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0" name="TextBox 11">
          <a:extLst>
            <a:ext uri="{FF2B5EF4-FFF2-40B4-BE49-F238E27FC236}">
              <a16:creationId xmlns:a16="http://schemas.microsoft.com/office/drawing/2014/main" id="{50170E87-479F-4F22-9C20-5B4E0F840C62}"/>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1" name="TextBox 12">
          <a:extLst>
            <a:ext uri="{FF2B5EF4-FFF2-40B4-BE49-F238E27FC236}">
              <a16:creationId xmlns:a16="http://schemas.microsoft.com/office/drawing/2014/main" id="{9282DEB0-FCB0-4257-96C0-24CC413DCC5B}"/>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2" name="TextBox 9">
          <a:extLst>
            <a:ext uri="{FF2B5EF4-FFF2-40B4-BE49-F238E27FC236}">
              <a16:creationId xmlns:a16="http://schemas.microsoft.com/office/drawing/2014/main" id="{A0592B85-93D9-4892-AC76-DEFB2B061409}"/>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3" name="TextBox 10">
          <a:extLst>
            <a:ext uri="{FF2B5EF4-FFF2-40B4-BE49-F238E27FC236}">
              <a16:creationId xmlns:a16="http://schemas.microsoft.com/office/drawing/2014/main" id="{1D598DF0-28F5-4FB4-ACEC-DABFA0E014A3}"/>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4" name="TextBox 11">
          <a:extLst>
            <a:ext uri="{FF2B5EF4-FFF2-40B4-BE49-F238E27FC236}">
              <a16:creationId xmlns:a16="http://schemas.microsoft.com/office/drawing/2014/main" id="{669CA622-6477-49AC-95AB-DE61FCDE73A5}"/>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5" name="TextBox 12">
          <a:extLst>
            <a:ext uri="{FF2B5EF4-FFF2-40B4-BE49-F238E27FC236}">
              <a16:creationId xmlns:a16="http://schemas.microsoft.com/office/drawing/2014/main" id="{91D2F62A-7990-4641-83D6-F759F58FCFDA}"/>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6" name="TextBox 9">
          <a:extLst>
            <a:ext uri="{FF2B5EF4-FFF2-40B4-BE49-F238E27FC236}">
              <a16:creationId xmlns:a16="http://schemas.microsoft.com/office/drawing/2014/main" id="{BF7F508D-BB3D-4103-8417-A167A0F3AA04}"/>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7" name="TextBox 10">
          <a:extLst>
            <a:ext uri="{FF2B5EF4-FFF2-40B4-BE49-F238E27FC236}">
              <a16:creationId xmlns:a16="http://schemas.microsoft.com/office/drawing/2014/main" id="{DD99EA57-5637-4E82-8347-7DD11394A51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8" name="TextBox 11">
          <a:extLst>
            <a:ext uri="{FF2B5EF4-FFF2-40B4-BE49-F238E27FC236}">
              <a16:creationId xmlns:a16="http://schemas.microsoft.com/office/drawing/2014/main" id="{32A71B0A-89A5-4623-B4C0-1DB16D161381}"/>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49" name="TextBox 12">
          <a:extLst>
            <a:ext uri="{FF2B5EF4-FFF2-40B4-BE49-F238E27FC236}">
              <a16:creationId xmlns:a16="http://schemas.microsoft.com/office/drawing/2014/main" id="{E6187934-231E-475F-8CE5-6AEB00B5D4AB}"/>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0" name="TextBox 9">
          <a:extLst>
            <a:ext uri="{FF2B5EF4-FFF2-40B4-BE49-F238E27FC236}">
              <a16:creationId xmlns:a16="http://schemas.microsoft.com/office/drawing/2014/main" id="{31748509-3B58-4DCD-8496-1E782E528EC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1" name="TextBox 10">
          <a:extLst>
            <a:ext uri="{FF2B5EF4-FFF2-40B4-BE49-F238E27FC236}">
              <a16:creationId xmlns:a16="http://schemas.microsoft.com/office/drawing/2014/main" id="{9E6C13DE-A504-460E-BE42-D49F39DAF4F3}"/>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2" name="TextBox 11">
          <a:extLst>
            <a:ext uri="{FF2B5EF4-FFF2-40B4-BE49-F238E27FC236}">
              <a16:creationId xmlns:a16="http://schemas.microsoft.com/office/drawing/2014/main" id="{8D63A0E9-307A-4FCA-A528-C8951D2B4994}"/>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3" name="TextBox 12">
          <a:extLst>
            <a:ext uri="{FF2B5EF4-FFF2-40B4-BE49-F238E27FC236}">
              <a16:creationId xmlns:a16="http://schemas.microsoft.com/office/drawing/2014/main" id="{F5F15C13-4683-42F5-93BF-FD4CD36FF8FB}"/>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4" name="TextBox 9">
          <a:extLst>
            <a:ext uri="{FF2B5EF4-FFF2-40B4-BE49-F238E27FC236}">
              <a16:creationId xmlns:a16="http://schemas.microsoft.com/office/drawing/2014/main" id="{923B7094-9982-4374-8F7E-28DF76B870AA}"/>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5" name="TextBox 10">
          <a:extLst>
            <a:ext uri="{FF2B5EF4-FFF2-40B4-BE49-F238E27FC236}">
              <a16:creationId xmlns:a16="http://schemas.microsoft.com/office/drawing/2014/main" id="{22559EC0-E151-404B-A0F8-33F561E8F0A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6" name="TextBox 11">
          <a:extLst>
            <a:ext uri="{FF2B5EF4-FFF2-40B4-BE49-F238E27FC236}">
              <a16:creationId xmlns:a16="http://schemas.microsoft.com/office/drawing/2014/main" id="{BB22884A-ED38-4B04-8E37-34441E5CC1C1}"/>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7" name="TextBox 12">
          <a:extLst>
            <a:ext uri="{FF2B5EF4-FFF2-40B4-BE49-F238E27FC236}">
              <a16:creationId xmlns:a16="http://schemas.microsoft.com/office/drawing/2014/main" id="{E15345D8-CEFE-43E8-93F8-A5AE25C49CF2}"/>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8" name="TextBox 9">
          <a:extLst>
            <a:ext uri="{FF2B5EF4-FFF2-40B4-BE49-F238E27FC236}">
              <a16:creationId xmlns:a16="http://schemas.microsoft.com/office/drawing/2014/main" id="{739AFA9A-A865-45D8-9823-E173F3E7EBC8}"/>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59" name="TextBox 10">
          <a:extLst>
            <a:ext uri="{FF2B5EF4-FFF2-40B4-BE49-F238E27FC236}">
              <a16:creationId xmlns:a16="http://schemas.microsoft.com/office/drawing/2014/main" id="{EB64D5E2-6F19-4508-8BE4-9CC9F09B5C9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0" name="TextBox 11">
          <a:extLst>
            <a:ext uri="{FF2B5EF4-FFF2-40B4-BE49-F238E27FC236}">
              <a16:creationId xmlns:a16="http://schemas.microsoft.com/office/drawing/2014/main" id="{50A931C7-86F6-44CD-891C-1FF3081E93DF}"/>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1" name="TextBox 12">
          <a:extLst>
            <a:ext uri="{FF2B5EF4-FFF2-40B4-BE49-F238E27FC236}">
              <a16:creationId xmlns:a16="http://schemas.microsoft.com/office/drawing/2014/main" id="{BF907631-D9ED-458E-A2F8-25F597E99D92}"/>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2" name="TextBox 9">
          <a:extLst>
            <a:ext uri="{FF2B5EF4-FFF2-40B4-BE49-F238E27FC236}">
              <a16:creationId xmlns:a16="http://schemas.microsoft.com/office/drawing/2014/main" id="{31640357-B403-4979-8D67-5D66FAD2E859}"/>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3" name="TextBox 10">
          <a:extLst>
            <a:ext uri="{FF2B5EF4-FFF2-40B4-BE49-F238E27FC236}">
              <a16:creationId xmlns:a16="http://schemas.microsoft.com/office/drawing/2014/main" id="{E4DBE02C-06D6-499C-9E24-829311E6BCEE}"/>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4" name="TextBox 11">
          <a:extLst>
            <a:ext uri="{FF2B5EF4-FFF2-40B4-BE49-F238E27FC236}">
              <a16:creationId xmlns:a16="http://schemas.microsoft.com/office/drawing/2014/main" id="{079FEBA9-1697-4340-A9A8-13FF14C4F37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28</xdr:row>
      <xdr:rowOff>0</xdr:rowOff>
    </xdr:from>
    <xdr:ext cx="211121" cy="277158"/>
    <xdr:sp macro="" textlink="">
      <xdr:nvSpPr>
        <xdr:cNvPr id="65" name="TextBox 12">
          <a:extLst>
            <a:ext uri="{FF2B5EF4-FFF2-40B4-BE49-F238E27FC236}">
              <a16:creationId xmlns:a16="http://schemas.microsoft.com/office/drawing/2014/main" id="{C185108B-91E7-4DCC-80FA-48416FEDACCC}"/>
            </a:ext>
          </a:extLst>
        </xdr:cNvPr>
        <xdr:cNvSpPr txBox="1"/>
      </xdr:nvSpPr>
      <xdr:spPr>
        <a:xfrm>
          <a:off x="6737350" y="3779520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66" name="TextBox 9">
          <a:extLst>
            <a:ext uri="{FF2B5EF4-FFF2-40B4-BE49-F238E27FC236}">
              <a16:creationId xmlns:a16="http://schemas.microsoft.com/office/drawing/2014/main" id="{4C6FBEEA-2A2D-4754-9251-47760F630A1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67" name="TextBox 10">
          <a:extLst>
            <a:ext uri="{FF2B5EF4-FFF2-40B4-BE49-F238E27FC236}">
              <a16:creationId xmlns:a16="http://schemas.microsoft.com/office/drawing/2014/main" id="{FBC8A78D-81CC-4467-B4D5-7CEA0C38F0CE}"/>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68" name="TextBox 11">
          <a:extLst>
            <a:ext uri="{FF2B5EF4-FFF2-40B4-BE49-F238E27FC236}">
              <a16:creationId xmlns:a16="http://schemas.microsoft.com/office/drawing/2014/main" id="{F983D50E-B859-4E42-AE5B-43B5B84C003A}"/>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69" name="TextBox 12">
          <a:extLst>
            <a:ext uri="{FF2B5EF4-FFF2-40B4-BE49-F238E27FC236}">
              <a16:creationId xmlns:a16="http://schemas.microsoft.com/office/drawing/2014/main" id="{35DC8912-6939-424A-8E01-D091CBEA5AB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0" name="TextBox 13">
          <a:extLst>
            <a:ext uri="{FF2B5EF4-FFF2-40B4-BE49-F238E27FC236}">
              <a16:creationId xmlns:a16="http://schemas.microsoft.com/office/drawing/2014/main" id="{D7058120-A15B-4AD8-A63D-7752A9D1E4C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1" name="TextBox 14">
          <a:extLst>
            <a:ext uri="{FF2B5EF4-FFF2-40B4-BE49-F238E27FC236}">
              <a16:creationId xmlns:a16="http://schemas.microsoft.com/office/drawing/2014/main" id="{DC35C26A-C7A1-4CFC-BAD3-1237D9A2C49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2" name="TextBox 15">
          <a:extLst>
            <a:ext uri="{FF2B5EF4-FFF2-40B4-BE49-F238E27FC236}">
              <a16:creationId xmlns:a16="http://schemas.microsoft.com/office/drawing/2014/main" id="{5B761D20-E6A9-46A7-8E94-EE2316C8C208}"/>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3" name="TextBox 16">
          <a:extLst>
            <a:ext uri="{FF2B5EF4-FFF2-40B4-BE49-F238E27FC236}">
              <a16:creationId xmlns:a16="http://schemas.microsoft.com/office/drawing/2014/main" id="{E52464DA-D7DF-40A4-9858-EC1084B37B03}"/>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4" name="TextBox 21">
          <a:extLst>
            <a:ext uri="{FF2B5EF4-FFF2-40B4-BE49-F238E27FC236}">
              <a16:creationId xmlns:a16="http://schemas.microsoft.com/office/drawing/2014/main" id="{BA2777ED-5E90-473A-9521-5CF833BC477C}"/>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5" name="TextBox 22">
          <a:extLst>
            <a:ext uri="{FF2B5EF4-FFF2-40B4-BE49-F238E27FC236}">
              <a16:creationId xmlns:a16="http://schemas.microsoft.com/office/drawing/2014/main" id="{167173BE-F8BB-4ED2-A6DD-53B3C46A6FA2}"/>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6" name="TextBox 23">
          <a:extLst>
            <a:ext uri="{FF2B5EF4-FFF2-40B4-BE49-F238E27FC236}">
              <a16:creationId xmlns:a16="http://schemas.microsoft.com/office/drawing/2014/main" id="{A8108C3D-2AF7-4318-B60E-C55900F8D71E}"/>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7" name="TextBox 24">
          <a:extLst>
            <a:ext uri="{FF2B5EF4-FFF2-40B4-BE49-F238E27FC236}">
              <a16:creationId xmlns:a16="http://schemas.microsoft.com/office/drawing/2014/main" id="{69241692-90F4-422B-B4FF-A1425CEFB3E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8" name="TextBox 29">
          <a:extLst>
            <a:ext uri="{FF2B5EF4-FFF2-40B4-BE49-F238E27FC236}">
              <a16:creationId xmlns:a16="http://schemas.microsoft.com/office/drawing/2014/main" id="{EE9E26E7-4AF5-427C-8BD9-C92262E5A53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79" name="TextBox 30">
          <a:extLst>
            <a:ext uri="{FF2B5EF4-FFF2-40B4-BE49-F238E27FC236}">
              <a16:creationId xmlns:a16="http://schemas.microsoft.com/office/drawing/2014/main" id="{02E0A719-72E0-4795-8BAF-D00FD114B17A}"/>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0" name="TextBox 31">
          <a:extLst>
            <a:ext uri="{FF2B5EF4-FFF2-40B4-BE49-F238E27FC236}">
              <a16:creationId xmlns:a16="http://schemas.microsoft.com/office/drawing/2014/main" id="{64A3A22F-159C-4F4A-BB30-0ABDCF8197A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1" name="TextBox 32">
          <a:extLst>
            <a:ext uri="{FF2B5EF4-FFF2-40B4-BE49-F238E27FC236}">
              <a16:creationId xmlns:a16="http://schemas.microsoft.com/office/drawing/2014/main" id="{4496DD08-C444-40B9-9A9C-F9DB21866817}"/>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2" name="TextBox 21">
          <a:extLst>
            <a:ext uri="{FF2B5EF4-FFF2-40B4-BE49-F238E27FC236}">
              <a16:creationId xmlns:a16="http://schemas.microsoft.com/office/drawing/2014/main" id="{AFAD4D96-7D41-4BE1-8244-0B321C48592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3" name="TextBox 22">
          <a:extLst>
            <a:ext uri="{FF2B5EF4-FFF2-40B4-BE49-F238E27FC236}">
              <a16:creationId xmlns:a16="http://schemas.microsoft.com/office/drawing/2014/main" id="{BF2402EF-0817-4716-B07B-EE487558F32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4" name="TextBox 23">
          <a:extLst>
            <a:ext uri="{FF2B5EF4-FFF2-40B4-BE49-F238E27FC236}">
              <a16:creationId xmlns:a16="http://schemas.microsoft.com/office/drawing/2014/main" id="{71404CA9-6F90-4EE8-AE44-DA2F154A1580}"/>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5" name="TextBox 24">
          <a:extLst>
            <a:ext uri="{FF2B5EF4-FFF2-40B4-BE49-F238E27FC236}">
              <a16:creationId xmlns:a16="http://schemas.microsoft.com/office/drawing/2014/main" id="{F49F7CD4-2F61-4367-86B7-09E37C69252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6" name="TextBox 29">
          <a:extLst>
            <a:ext uri="{FF2B5EF4-FFF2-40B4-BE49-F238E27FC236}">
              <a16:creationId xmlns:a16="http://schemas.microsoft.com/office/drawing/2014/main" id="{A8605F27-6C6D-46E2-9CF7-803A307CD248}"/>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7" name="TextBox 30">
          <a:extLst>
            <a:ext uri="{FF2B5EF4-FFF2-40B4-BE49-F238E27FC236}">
              <a16:creationId xmlns:a16="http://schemas.microsoft.com/office/drawing/2014/main" id="{E90A5CCD-5EA1-44CF-A3EC-634FC8AA0B93}"/>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8" name="TextBox 31">
          <a:extLst>
            <a:ext uri="{FF2B5EF4-FFF2-40B4-BE49-F238E27FC236}">
              <a16:creationId xmlns:a16="http://schemas.microsoft.com/office/drawing/2014/main" id="{FDF2FBF5-8100-437C-ACB0-E6666AEABD12}"/>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89" name="TextBox 32">
          <a:extLst>
            <a:ext uri="{FF2B5EF4-FFF2-40B4-BE49-F238E27FC236}">
              <a16:creationId xmlns:a16="http://schemas.microsoft.com/office/drawing/2014/main" id="{577B5377-109C-4799-9F1E-4A56F86767F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0" name="TextBox 9">
          <a:extLst>
            <a:ext uri="{FF2B5EF4-FFF2-40B4-BE49-F238E27FC236}">
              <a16:creationId xmlns:a16="http://schemas.microsoft.com/office/drawing/2014/main" id="{18388705-467A-4BE6-AEE8-9B921560F771}"/>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1" name="TextBox 10">
          <a:extLst>
            <a:ext uri="{FF2B5EF4-FFF2-40B4-BE49-F238E27FC236}">
              <a16:creationId xmlns:a16="http://schemas.microsoft.com/office/drawing/2014/main" id="{DCC0DDA6-7ADA-4BBA-8FEF-A101AEE52BC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2" name="TextBox 11">
          <a:extLst>
            <a:ext uri="{FF2B5EF4-FFF2-40B4-BE49-F238E27FC236}">
              <a16:creationId xmlns:a16="http://schemas.microsoft.com/office/drawing/2014/main" id="{BAB54B66-C54D-4503-A8FA-905B59A0C74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3" name="TextBox 12">
          <a:extLst>
            <a:ext uri="{FF2B5EF4-FFF2-40B4-BE49-F238E27FC236}">
              <a16:creationId xmlns:a16="http://schemas.microsoft.com/office/drawing/2014/main" id="{D9150001-B567-4D5C-A3E8-6EE4273A79A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4" name="TextBox 9">
          <a:extLst>
            <a:ext uri="{FF2B5EF4-FFF2-40B4-BE49-F238E27FC236}">
              <a16:creationId xmlns:a16="http://schemas.microsoft.com/office/drawing/2014/main" id="{8ED4D900-5173-453C-B7C3-289547524C5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5" name="TextBox 10">
          <a:extLst>
            <a:ext uri="{FF2B5EF4-FFF2-40B4-BE49-F238E27FC236}">
              <a16:creationId xmlns:a16="http://schemas.microsoft.com/office/drawing/2014/main" id="{71EE1250-17B1-4870-A798-8D154D86B30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6" name="TextBox 11">
          <a:extLst>
            <a:ext uri="{FF2B5EF4-FFF2-40B4-BE49-F238E27FC236}">
              <a16:creationId xmlns:a16="http://schemas.microsoft.com/office/drawing/2014/main" id="{6A8FA171-F744-4CFA-B580-01751EEB823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7" name="TextBox 12">
          <a:extLst>
            <a:ext uri="{FF2B5EF4-FFF2-40B4-BE49-F238E27FC236}">
              <a16:creationId xmlns:a16="http://schemas.microsoft.com/office/drawing/2014/main" id="{6DD81EBA-7FA7-4170-BDD2-0CADBDD9E111}"/>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8" name="TextBox 9">
          <a:extLst>
            <a:ext uri="{FF2B5EF4-FFF2-40B4-BE49-F238E27FC236}">
              <a16:creationId xmlns:a16="http://schemas.microsoft.com/office/drawing/2014/main" id="{538B9E60-3E05-4AF2-BBA5-904BDCFB3A6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99" name="TextBox 10">
          <a:extLst>
            <a:ext uri="{FF2B5EF4-FFF2-40B4-BE49-F238E27FC236}">
              <a16:creationId xmlns:a16="http://schemas.microsoft.com/office/drawing/2014/main" id="{01D0FBC4-5139-40D9-B575-987486B1DAA1}"/>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0" name="TextBox 11">
          <a:extLst>
            <a:ext uri="{FF2B5EF4-FFF2-40B4-BE49-F238E27FC236}">
              <a16:creationId xmlns:a16="http://schemas.microsoft.com/office/drawing/2014/main" id="{2F0FBDB3-B5E8-4AF3-8B23-9C2BE99B0897}"/>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1" name="TextBox 12">
          <a:extLst>
            <a:ext uri="{FF2B5EF4-FFF2-40B4-BE49-F238E27FC236}">
              <a16:creationId xmlns:a16="http://schemas.microsoft.com/office/drawing/2014/main" id="{F800BAA7-B445-441B-8121-3AD609AC883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2" name="TextBox 9">
          <a:extLst>
            <a:ext uri="{FF2B5EF4-FFF2-40B4-BE49-F238E27FC236}">
              <a16:creationId xmlns:a16="http://schemas.microsoft.com/office/drawing/2014/main" id="{4FA14F25-CAB4-4FAA-9294-19465B450F8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3" name="TextBox 10">
          <a:extLst>
            <a:ext uri="{FF2B5EF4-FFF2-40B4-BE49-F238E27FC236}">
              <a16:creationId xmlns:a16="http://schemas.microsoft.com/office/drawing/2014/main" id="{F64BF64F-F82B-4AF0-8A1C-7FA5067BB3B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4" name="TextBox 11">
          <a:extLst>
            <a:ext uri="{FF2B5EF4-FFF2-40B4-BE49-F238E27FC236}">
              <a16:creationId xmlns:a16="http://schemas.microsoft.com/office/drawing/2014/main" id="{6A292DAE-E9D5-4469-A9F1-4A255EDE41B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5" name="TextBox 12">
          <a:extLst>
            <a:ext uri="{FF2B5EF4-FFF2-40B4-BE49-F238E27FC236}">
              <a16:creationId xmlns:a16="http://schemas.microsoft.com/office/drawing/2014/main" id="{5AFF4A8F-439D-4059-891F-A95549CFE06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6" name="TextBox 9">
          <a:extLst>
            <a:ext uri="{FF2B5EF4-FFF2-40B4-BE49-F238E27FC236}">
              <a16:creationId xmlns:a16="http://schemas.microsoft.com/office/drawing/2014/main" id="{08BA6A27-A834-4E3A-BD5D-47753345C7A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7" name="TextBox 10">
          <a:extLst>
            <a:ext uri="{FF2B5EF4-FFF2-40B4-BE49-F238E27FC236}">
              <a16:creationId xmlns:a16="http://schemas.microsoft.com/office/drawing/2014/main" id="{3C144FCA-E57E-4228-A7DA-9C46A55E8DE5}"/>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8" name="TextBox 11">
          <a:extLst>
            <a:ext uri="{FF2B5EF4-FFF2-40B4-BE49-F238E27FC236}">
              <a16:creationId xmlns:a16="http://schemas.microsoft.com/office/drawing/2014/main" id="{D76024FF-027F-4164-B3F9-BC5590BFEF7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09" name="TextBox 12">
          <a:extLst>
            <a:ext uri="{FF2B5EF4-FFF2-40B4-BE49-F238E27FC236}">
              <a16:creationId xmlns:a16="http://schemas.microsoft.com/office/drawing/2014/main" id="{D23967AF-9E74-4A49-9AFB-D5E14766B7C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0" name="TextBox 9">
          <a:extLst>
            <a:ext uri="{FF2B5EF4-FFF2-40B4-BE49-F238E27FC236}">
              <a16:creationId xmlns:a16="http://schemas.microsoft.com/office/drawing/2014/main" id="{07A1C9DA-D3A5-4B36-9461-FB426D92F08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1" name="TextBox 10">
          <a:extLst>
            <a:ext uri="{FF2B5EF4-FFF2-40B4-BE49-F238E27FC236}">
              <a16:creationId xmlns:a16="http://schemas.microsoft.com/office/drawing/2014/main" id="{9AE9F37D-834C-4A9A-B3C1-5159059E969F}"/>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2" name="TextBox 11">
          <a:extLst>
            <a:ext uri="{FF2B5EF4-FFF2-40B4-BE49-F238E27FC236}">
              <a16:creationId xmlns:a16="http://schemas.microsoft.com/office/drawing/2014/main" id="{F0A94CCC-8862-472F-8F11-1C2969A3D1CA}"/>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3" name="TextBox 12">
          <a:extLst>
            <a:ext uri="{FF2B5EF4-FFF2-40B4-BE49-F238E27FC236}">
              <a16:creationId xmlns:a16="http://schemas.microsoft.com/office/drawing/2014/main" id="{F9F55D5F-2702-4D74-83B7-2317706A4250}"/>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4" name="TextBox 9">
          <a:extLst>
            <a:ext uri="{FF2B5EF4-FFF2-40B4-BE49-F238E27FC236}">
              <a16:creationId xmlns:a16="http://schemas.microsoft.com/office/drawing/2014/main" id="{709D2F45-AA3B-4EFE-86FE-9D10C0E7E4C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5" name="TextBox 10">
          <a:extLst>
            <a:ext uri="{FF2B5EF4-FFF2-40B4-BE49-F238E27FC236}">
              <a16:creationId xmlns:a16="http://schemas.microsoft.com/office/drawing/2014/main" id="{7D7726DA-E56F-4861-8637-B3539A7C052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6" name="TextBox 11">
          <a:extLst>
            <a:ext uri="{FF2B5EF4-FFF2-40B4-BE49-F238E27FC236}">
              <a16:creationId xmlns:a16="http://schemas.microsoft.com/office/drawing/2014/main" id="{FFBCCDBD-E995-4689-BAE4-36DE0800D6D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7" name="TextBox 12">
          <a:extLst>
            <a:ext uri="{FF2B5EF4-FFF2-40B4-BE49-F238E27FC236}">
              <a16:creationId xmlns:a16="http://schemas.microsoft.com/office/drawing/2014/main" id="{5C7FC5FA-C1F4-47B3-908A-DD9C9E9740FC}"/>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8" name="TextBox 9">
          <a:extLst>
            <a:ext uri="{FF2B5EF4-FFF2-40B4-BE49-F238E27FC236}">
              <a16:creationId xmlns:a16="http://schemas.microsoft.com/office/drawing/2014/main" id="{01D26B5E-BE6D-4F19-ADAC-1DA524926C6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19" name="TextBox 10">
          <a:extLst>
            <a:ext uri="{FF2B5EF4-FFF2-40B4-BE49-F238E27FC236}">
              <a16:creationId xmlns:a16="http://schemas.microsoft.com/office/drawing/2014/main" id="{1C9BE4D3-8D34-4742-88A3-7175EF4665AE}"/>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0" name="TextBox 11">
          <a:extLst>
            <a:ext uri="{FF2B5EF4-FFF2-40B4-BE49-F238E27FC236}">
              <a16:creationId xmlns:a16="http://schemas.microsoft.com/office/drawing/2014/main" id="{27205AE9-7A72-4B4B-A6F4-DD9932A01FD7}"/>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1" name="TextBox 12">
          <a:extLst>
            <a:ext uri="{FF2B5EF4-FFF2-40B4-BE49-F238E27FC236}">
              <a16:creationId xmlns:a16="http://schemas.microsoft.com/office/drawing/2014/main" id="{05F973B7-E074-4CE2-B9FA-BF83C5F73DAB}"/>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2" name="TextBox 9">
          <a:extLst>
            <a:ext uri="{FF2B5EF4-FFF2-40B4-BE49-F238E27FC236}">
              <a16:creationId xmlns:a16="http://schemas.microsoft.com/office/drawing/2014/main" id="{191F6495-099A-4BFA-BADD-30FD57153029}"/>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3" name="TextBox 10">
          <a:extLst>
            <a:ext uri="{FF2B5EF4-FFF2-40B4-BE49-F238E27FC236}">
              <a16:creationId xmlns:a16="http://schemas.microsoft.com/office/drawing/2014/main" id="{29001280-0E45-4C56-B38E-AC1601B9FBF7}"/>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4" name="TextBox 11">
          <a:extLst>
            <a:ext uri="{FF2B5EF4-FFF2-40B4-BE49-F238E27FC236}">
              <a16:creationId xmlns:a16="http://schemas.microsoft.com/office/drawing/2014/main" id="{F2C3DB7D-FCCE-4DDE-AD1A-EE796AACBBBE}"/>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5" name="TextBox 12">
          <a:extLst>
            <a:ext uri="{FF2B5EF4-FFF2-40B4-BE49-F238E27FC236}">
              <a16:creationId xmlns:a16="http://schemas.microsoft.com/office/drawing/2014/main" id="{089F7CF6-9DFB-48C5-87DB-8DC5A0D1E18D}"/>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6" name="TextBox 9">
          <a:extLst>
            <a:ext uri="{FF2B5EF4-FFF2-40B4-BE49-F238E27FC236}">
              <a16:creationId xmlns:a16="http://schemas.microsoft.com/office/drawing/2014/main" id="{36CFAC25-EE82-4C64-A489-C8213FFB5BA8}"/>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7" name="TextBox 10">
          <a:extLst>
            <a:ext uri="{FF2B5EF4-FFF2-40B4-BE49-F238E27FC236}">
              <a16:creationId xmlns:a16="http://schemas.microsoft.com/office/drawing/2014/main" id="{B32FEEE2-4E42-4C58-8FE1-F47015FA7CE3}"/>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8" name="TextBox 11">
          <a:extLst>
            <a:ext uri="{FF2B5EF4-FFF2-40B4-BE49-F238E27FC236}">
              <a16:creationId xmlns:a16="http://schemas.microsoft.com/office/drawing/2014/main" id="{01396C89-0744-4A1C-949E-AE1E19FC5266}"/>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4</xdr:col>
      <xdr:colOff>0</xdr:colOff>
      <xdr:row>29</xdr:row>
      <xdr:rowOff>0</xdr:rowOff>
    </xdr:from>
    <xdr:ext cx="211121" cy="277158"/>
    <xdr:sp macro="" textlink="">
      <xdr:nvSpPr>
        <xdr:cNvPr id="129" name="TextBox 12">
          <a:extLst>
            <a:ext uri="{FF2B5EF4-FFF2-40B4-BE49-F238E27FC236}">
              <a16:creationId xmlns:a16="http://schemas.microsoft.com/office/drawing/2014/main" id="{6DC78B90-3C74-4D27-A235-533F97F927A4}"/>
            </a:ext>
          </a:extLst>
        </xdr:cNvPr>
        <xdr:cNvSpPr txBox="1"/>
      </xdr:nvSpPr>
      <xdr:spPr>
        <a:xfrm>
          <a:off x="6737350" y="37966650"/>
          <a:ext cx="211121" cy="27715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ana\Desktop\224_IZ_A_KAquarium_tro&#353;kovnik_17.02.2015._CIJE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zserver\instalateri\projekti\H-66-2005-BLATO%20DVORANA\Troskovnici\Instalacije\Uredaj%20za%20prociscavanje_t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Građevinski"/>
      <sheetName val="I.C.Obrtnički"/>
      <sheetName val="I.D. Oprema"/>
      <sheetName val="Rekapitulacija GO+oprema"/>
      <sheetName val="I.A.Rusenja i demontaze"/>
      <sheetName val="Rekapitulacija GO+oprema+rusenj"/>
      <sheetName val="5. KRAJOBRAZ"/>
      <sheetName val="8.Građ trosk prometnice"/>
      <sheetName val="VII.A..VODOVOD I KANALIZACIJA"/>
      <sheetName val="Elektro"/>
      <sheetName val="DOJAVA POŽARA"/>
      <sheetName val="1-KLIMA KOMORE I VENTILATOR "/>
      <sheetName val="2-DISTRIBUCIJA ZRAKA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vorana"/>
      <sheetName val="dogradnja škole"/>
      <sheetName val="vanjski vodovod"/>
      <sheetName val="sanacija"/>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1083-D00A-4F53-9762-2ED5AC996F14}">
  <sheetPr>
    <tabColor theme="1"/>
  </sheetPr>
  <dimension ref="A1:A9"/>
  <sheetViews>
    <sheetView view="pageBreakPreview" zoomScaleNormal="100" zoomScaleSheetLayoutView="100" workbookViewId="0">
      <selection activeCell="A13" sqref="A13"/>
    </sheetView>
  </sheetViews>
  <sheetFormatPr defaultColWidth="8.7265625" defaultRowHeight="14.5"/>
  <cols>
    <col min="1" max="1" width="84.7265625" style="2" customWidth="1"/>
    <col min="2" max="16384" width="8.7265625" style="2"/>
  </cols>
  <sheetData>
    <row r="1" spans="1:1" ht="18.5">
      <c r="A1" s="330" t="s">
        <v>1850</v>
      </c>
    </row>
    <row r="2" spans="1:1" ht="18.5">
      <c r="A2" s="330"/>
    </row>
    <row r="3" spans="1:1" ht="18.5">
      <c r="A3" s="330"/>
    </row>
    <row r="5" spans="1:1" ht="15.5">
      <c r="A5" s="331" t="s">
        <v>1847</v>
      </c>
    </row>
    <row r="6" spans="1:1" ht="15.5">
      <c r="A6" s="331"/>
    </row>
    <row r="7" spans="1:1" ht="15.5">
      <c r="A7" s="331" t="s">
        <v>1848</v>
      </c>
    </row>
    <row r="8" spans="1:1" ht="15.5">
      <c r="A8" s="331"/>
    </row>
    <row r="9" spans="1:1" ht="15.5">
      <c r="A9" s="331" t="s">
        <v>1849</v>
      </c>
    </row>
  </sheetData>
  <printOptions verticalCentered="1"/>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4828-69CA-4AB8-B396-74439D18365A}">
  <sheetPr>
    <tabColor theme="1"/>
  </sheetPr>
  <dimension ref="A1:A1045"/>
  <sheetViews>
    <sheetView view="pageBreakPreview" zoomScaleNormal="100" zoomScaleSheetLayoutView="100" workbookViewId="0"/>
  </sheetViews>
  <sheetFormatPr defaultColWidth="8.7265625" defaultRowHeight="14.5"/>
  <cols>
    <col min="1" max="1" width="84.54296875" style="1" customWidth="1"/>
    <col min="2" max="16384" width="8.7265625" style="2"/>
  </cols>
  <sheetData>
    <row r="1" spans="1:1">
      <c r="A1" s="3" t="s">
        <v>1657</v>
      </c>
    </row>
    <row r="2" spans="1:1">
      <c r="A2" s="4"/>
    </row>
    <row r="3" spans="1:1">
      <c r="A3" s="4" t="s">
        <v>930</v>
      </c>
    </row>
    <row r="4" spans="1:1">
      <c r="A4" s="5" t="s">
        <v>931</v>
      </c>
    </row>
    <row r="5" spans="1:1" ht="24">
      <c r="A5" s="5" t="s">
        <v>932</v>
      </c>
    </row>
    <row r="6" spans="1:1">
      <c r="A6" s="5"/>
    </row>
    <row r="7" spans="1:1" ht="24">
      <c r="A7" s="6" t="s">
        <v>933</v>
      </c>
    </row>
    <row r="8" spans="1:1">
      <c r="A8" s="6" t="s">
        <v>934</v>
      </c>
    </row>
    <row r="9" spans="1:1">
      <c r="A9" s="7"/>
    </row>
    <row r="10" spans="1:1">
      <c r="A10" s="7" t="s">
        <v>935</v>
      </c>
    </row>
    <row r="11" spans="1:1" ht="48">
      <c r="A11" s="7" t="s">
        <v>936</v>
      </c>
    </row>
    <row r="12" spans="1:1">
      <c r="A12" s="7"/>
    </row>
    <row r="13" spans="1:1" ht="72">
      <c r="A13" s="7" t="s">
        <v>937</v>
      </c>
    </row>
    <row r="14" spans="1:1">
      <c r="A14" s="7"/>
    </row>
    <row r="15" spans="1:1">
      <c r="A15" s="65" t="s">
        <v>1662</v>
      </c>
    </row>
    <row r="16" spans="1:1">
      <c r="A16" s="66"/>
    </row>
    <row r="17" spans="1:1" ht="96">
      <c r="A17" s="66" t="s">
        <v>1663</v>
      </c>
    </row>
    <row r="18" spans="1:1">
      <c r="A18" s="66"/>
    </row>
    <row r="19" spans="1:1" ht="84">
      <c r="A19" s="66" t="s">
        <v>1664</v>
      </c>
    </row>
    <row r="20" spans="1:1">
      <c r="A20" s="66"/>
    </row>
    <row r="21" spans="1:1" ht="84">
      <c r="A21" s="66" t="s">
        <v>1665</v>
      </c>
    </row>
    <row r="22" spans="1:1" ht="84">
      <c r="A22" s="66" t="s">
        <v>1666</v>
      </c>
    </row>
    <row r="23" spans="1:1">
      <c r="A23" s="7"/>
    </row>
    <row r="24" spans="1:1" ht="24">
      <c r="A24" s="5" t="s">
        <v>938</v>
      </c>
    </row>
    <row r="25" spans="1:1">
      <c r="A25" s="8"/>
    </row>
    <row r="26" spans="1:1" ht="24">
      <c r="A26" s="7" t="s">
        <v>939</v>
      </c>
    </row>
    <row r="27" spans="1:1">
      <c r="A27" s="7"/>
    </row>
    <row r="28" spans="1:1" ht="36">
      <c r="A28" s="7" t="s">
        <v>940</v>
      </c>
    </row>
    <row r="29" spans="1:1">
      <c r="A29" s="7"/>
    </row>
    <row r="30" spans="1:1" ht="36">
      <c r="A30" s="7" t="s">
        <v>941</v>
      </c>
    </row>
    <row r="31" spans="1:1" ht="24">
      <c r="A31" s="7" t="s">
        <v>942</v>
      </c>
    </row>
    <row r="32" spans="1:1" ht="48">
      <c r="A32" s="9" t="s">
        <v>943</v>
      </c>
    </row>
    <row r="33" spans="1:1" ht="60">
      <c r="A33" s="9" t="s">
        <v>1643</v>
      </c>
    </row>
    <row r="34" spans="1:1">
      <c r="A34" s="9" t="s">
        <v>944</v>
      </c>
    </row>
    <row r="35" spans="1:1" ht="48">
      <c r="A35" s="9" t="s">
        <v>945</v>
      </c>
    </row>
    <row r="36" spans="1:1" ht="36">
      <c r="A36" s="9" t="s">
        <v>946</v>
      </c>
    </row>
    <row r="37" spans="1:1" ht="36">
      <c r="A37" s="9" t="s">
        <v>947</v>
      </c>
    </row>
    <row r="38" spans="1:1" ht="36">
      <c r="A38" s="9" t="s">
        <v>948</v>
      </c>
    </row>
    <row r="39" spans="1:1" ht="48">
      <c r="A39" s="9" t="s">
        <v>949</v>
      </c>
    </row>
    <row r="40" spans="1:1" ht="48">
      <c r="A40" s="7" t="s">
        <v>950</v>
      </c>
    </row>
    <row r="41" spans="1:1" ht="24">
      <c r="A41" s="7" t="s">
        <v>951</v>
      </c>
    </row>
    <row r="42" spans="1:1" ht="36">
      <c r="A42" s="7" t="s">
        <v>952</v>
      </c>
    </row>
    <row r="43" spans="1:1">
      <c r="A43" s="7" t="s">
        <v>953</v>
      </c>
    </row>
    <row r="44" spans="1:1" ht="60">
      <c r="A44" s="7" t="s">
        <v>954</v>
      </c>
    </row>
    <row r="45" spans="1:1" ht="36">
      <c r="A45" s="7" t="s">
        <v>955</v>
      </c>
    </row>
    <row r="46" spans="1:1" ht="24">
      <c r="A46" s="7" t="s">
        <v>956</v>
      </c>
    </row>
    <row r="47" spans="1:1">
      <c r="A47" s="10"/>
    </row>
    <row r="48" spans="1:1" ht="36">
      <c r="A48" s="7" t="s">
        <v>957</v>
      </c>
    </row>
    <row r="49" spans="1:1" ht="24">
      <c r="A49" s="7" t="s">
        <v>958</v>
      </c>
    </row>
    <row r="50" spans="1:1" ht="24">
      <c r="A50" s="7" t="s">
        <v>959</v>
      </c>
    </row>
    <row r="51" spans="1:1" ht="24">
      <c r="A51" s="7" t="s">
        <v>960</v>
      </c>
    </row>
    <row r="52" spans="1:1">
      <c r="A52" s="7"/>
    </row>
    <row r="53" spans="1:1" ht="36">
      <c r="A53" s="7" t="s">
        <v>961</v>
      </c>
    </row>
    <row r="54" spans="1:1" ht="36">
      <c r="A54" s="11" t="s">
        <v>962</v>
      </c>
    </row>
    <row r="55" spans="1:1">
      <c r="A55" s="11"/>
    </row>
    <row r="56" spans="1:1" ht="108">
      <c r="A56" s="7" t="s">
        <v>963</v>
      </c>
    </row>
    <row r="57" spans="1:1" ht="60">
      <c r="A57" s="7" t="s">
        <v>964</v>
      </c>
    </row>
    <row r="58" spans="1:1" ht="144">
      <c r="A58" s="7" t="s">
        <v>965</v>
      </c>
    </row>
    <row r="59" spans="1:1" ht="24">
      <c r="A59" s="7" t="s">
        <v>966</v>
      </c>
    </row>
    <row r="60" spans="1:1" ht="24">
      <c r="A60" s="7" t="s">
        <v>967</v>
      </c>
    </row>
    <row r="61" spans="1:1" ht="24">
      <c r="A61" s="7" t="s">
        <v>968</v>
      </c>
    </row>
    <row r="62" spans="1:1" ht="24">
      <c r="A62" s="7" t="s">
        <v>969</v>
      </c>
    </row>
    <row r="63" spans="1:1">
      <c r="A63" s="7"/>
    </row>
    <row r="64" spans="1:1" ht="36">
      <c r="A64" s="11" t="s">
        <v>970</v>
      </c>
    </row>
    <row r="65" spans="1:1" ht="48">
      <c r="A65" s="7" t="s">
        <v>971</v>
      </c>
    </row>
    <row r="66" spans="1:1">
      <c r="A66" s="7"/>
    </row>
    <row r="67" spans="1:1" ht="24">
      <c r="A67" s="7" t="s">
        <v>972</v>
      </c>
    </row>
    <row r="68" spans="1:1" ht="24">
      <c r="A68" s="7" t="s">
        <v>973</v>
      </c>
    </row>
    <row r="69" spans="1:1" ht="72">
      <c r="A69" s="11" t="s">
        <v>974</v>
      </c>
    </row>
    <row r="70" spans="1:1" ht="48">
      <c r="A70" s="7" t="s">
        <v>975</v>
      </c>
    </row>
    <row r="71" spans="1:1">
      <c r="A71" s="7"/>
    </row>
    <row r="72" spans="1:1" ht="48">
      <c r="A72" s="7" t="s">
        <v>976</v>
      </c>
    </row>
    <row r="73" spans="1:1">
      <c r="A73" s="7" t="s">
        <v>977</v>
      </c>
    </row>
    <row r="74" spans="1:1">
      <c r="A74" s="7"/>
    </row>
    <row r="75" spans="1:1" ht="60">
      <c r="A75" s="7" t="s">
        <v>978</v>
      </c>
    </row>
    <row r="76" spans="1:1">
      <c r="A76" s="7"/>
    </row>
    <row r="77" spans="1:1">
      <c r="A77" s="5" t="s">
        <v>979</v>
      </c>
    </row>
    <row r="78" spans="1:1">
      <c r="A78" s="4"/>
    </row>
    <row r="79" spans="1:1">
      <c r="A79" s="12" t="s">
        <v>980</v>
      </c>
    </row>
    <row r="80" spans="1:1" ht="24">
      <c r="A80" s="4" t="s">
        <v>981</v>
      </c>
    </row>
    <row r="81" spans="1:1" ht="36">
      <c r="A81" s="10" t="s">
        <v>982</v>
      </c>
    </row>
    <row r="82" spans="1:1" ht="48">
      <c r="A82" s="10" t="s">
        <v>1644</v>
      </c>
    </row>
    <row r="83" spans="1:1" ht="36">
      <c r="A83" s="10" t="s">
        <v>983</v>
      </c>
    </row>
    <row r="84" spans="1:1" ht="48">
      <c r="A84" s="10" t="s">
        <v>984</v>
      </c>
    </row>
    <row r="85" spans="1:1" ht="72">
      <c r="A85" s="13" t="s">
        <v>985</v>
      </c>
    </row>
    <row r="86" spans="1:1" ht="60">
      <c r="A86" s="13" t="s">
        <v>986</v>
      </c>
    </row>
    <row r="87" spans="1:1" ht="48">
      <c r="A87" s="13" t="s">
        <v>987</v>
      </c>
    </row>
    <row r="88" spans="1:1">
      <c r="A88" s="10"/>
    </row>
    <row r="89" spans="1:1">
      <c r="A89" s="10" t="s">
        <v>988</v>
      </c>
    </row>
    <row r="90" spans="1:1" ht="36">
      <c r="A90" s="10" t="s">
        <v>989</v>
      </c>
    </row>
    <row r="91" spans="1:1">
      <c r="A91" s="10"/>
    </row>
    <row r="92" spans="1:1">
      <c r="A92" s="7" t="s">
        <v>990</v>
      </c>
    </row>
    <row r="93" spans="1:1">
      <c r="A93" s="7" t="s">
        <v>991</v>
      </c>
    </row>
    <row r="94" spans="1:1">
      <c r="A94" s="7" t="s">
        <v>992</v>
      </c>
    </row>
    <row r="95" spans="1:1" ht="36">
      <c r="A95" s="7" t="s">
        <v>993</v>
      </c>
    </row>
    <row r="96" spans="1:1">
      <c r="A96" s="7" t="s">
        <v>994</v>
      </c>
    </row>
    <row r="97" spans="1:1">
      <c r="A97" s="7" t="s">
        <v>995</v>
      </c>
    </row>
    <row r="98" spans="1:1" ht="24">
      <c r="A98" s="7" t="s">
        <v>996</v>
      </c>
    </row>
    <row r="99" spans="1:1" ht="24">
      <c r="A99" s="7" t="s">
        <v>997</v>
      </c>
    </row>
    <row r="100" spans="1:1">
      <c r="A100" s="7" t="s">
        <v>998</v>
      </c>
    </row>
    <row r="101" spans="1:1">
      <c r="A101" s="7" t="s">
        <v>999</v>
      </c>
    </row>
    <row r="102" spans="1:1" ht="24">
      <c r="A102" s="7" t="s">
        <v>1000</v>
      </c>
    </row>
    <row r="103" spans="1:1" ht="24">
      <c r="A103" s="7" t="s">
        <v>1001</v>
      </c>
    </row>
    <row r="104" spans="1:1" ht="24">
      <c r="A104" s="7" t="s">
        <v>1002</v>
      </c>
    </row>
    <row r="105" spans="1:1">
      <c r="A105" s="7" t="s">
        <v>1003</v>
      </c>
    </row>
    <row r="106" spans="1:1" ht="24">
      <c r="A106" s="7" t="s">
        <v>1004</v>
      </c>
    </row>
    <row r="107" spans="1:1">
      <c r="A107" s="7" t="s">
        <v>1005</v>
      </c>
    </row>
    <row r="108" spans="1:1">
      <c r="A108" s="10"/>
    </row>
    <row r="109" spans="1:1">
      <c r="A109" s="10" t="s">
        <v>1006</v>
      </c>
    </row>
    <row r="110" spans="1:1" ht="60">
      <c r="A110" s="7" t="s">
        <v>1007</v>
      </c>
    </row>
    <row r="111" spans="1:1">
      <c r="A111" s="8"/>
    </row>
    <row r="112" spans="1:1">
      <c r="A112" s="10" t="s">
        <v>1008</v>
      </c>
    </row>
    <row r="113" spans="1:1" ht="48">
      <c r="A113" s="10" t="s">
        <v>1009</v>
      </c>
    </row>
    <row r="114" spans="1:1">
      <c r="A114" s="8"/>
    </row>
    <row r="115" spans="1:1">
      <c r="A115" s="8" t="s">
        <v>1010</v>
      </c>
    </row>
    <row r="116" spans="1:1" ht="72">
      <c r="A116" s="7" t="s">
        <v>1011</v>
      </c>
    </row>
    <row r="117" spans="1:1" ht="36">
      <c r="A117" s="9" t="s">
        <v>1012</v>
      </c>
    </row>
    <row r="118" spans="1:1">
      <c r="A118" s="8"/>
    </row>
    <row r="119" spans="1:1">
      <c r="A119" s="10" t="s">
        <v>1013</v>
      </c>
    </row>
    <row r="120" spans="1:1" ht="36">
      <c r="A120" s="9" t="s">
        <v>1014</v>
      </c>
    </row>
    <row r="121" spans="1:1" ht="24">
      <c r="A121" s="7" t="s">
        <v>1015</v>
      </c>
    </row>
    <row r="122" spans="1:1" ht="24">
      <c r="A122" s="7" t="s">
        <v>1016</v>
      </c>
    </row>
    <row r="123" spans="1:1">
      <c r="A123" s="8"/>
    </row>
    <row r="124" spans="1:1">
      <c r="A124" s="10" t="s">
        <v>1017</v>
      </c>
    </row>
    <row r="125" spans="1:1" ht="84">
      <c r="A125" s="7" t="s">
        <v>1018</v>
      </c>
    </row>
    <row r="126" spans="1:1">
      <c r="A126" s="8"/>
    </row>
    <row r="127" spans="1:1">
      <c r="A127" s="10" t="s">
        <v>1019</v>
      </c>
    </row>
    <row r="128" spans="1:1">
      <c r="A128" s="7" t="s">
        <v>1020</v>
      </c>
    </row>
    <row r="129" spans="1:1">
      <c r="A129" s="7" t="s">
        <v>1021</v>
      </c>
    </row>
    <row r="130" spans="1:1">
      <c r="A130" s="7" t="s">
        <v>1022</v>
      </c>
    </row>
    <row r="131" spans="1:1">
      <c r="A131" s="7" t="s">
        <v>1023</v>
      </c>
    </row>
    <row r="132" spans="1:1">
      <c r="A132" s="7" t="s">
        <v>1024</v>
      </c>
    </row>
    <row r="133" spans="1:1">
      <c r="A133" s="7" t="s">
        <v>1025</v>
      </c>
    </row>
    <row r="134" spans="1:1">
      <c r="A134" s="7" t="s">
        <v>1026</v>
      </c>
    </row>
    <row r="135" spans="1:1">
      <c r="A135" s="7" t="s">
        <v>1027</v>
      </c>
    </row>
    <row r="136" spans="1:1">
      <c r="A136" s="7" t="s">
        <v>1028</v>
      </c>
    </row>
    <row r="137" spans="1:1">
      <c r="A137" s="7" t="s">
        <v>1029</v>
      </c>
    </row>
    <row r="138" spans="1:1">
      <c r="A138" s="7" t="s">
        <v>1030</v>
      </c>
    </row>
    <row r="139" spans="1:1" ht="24">
      <c r="A139" s="7" t="s">
        <v>1031</v>
      </c>
    </row>
    <row r="140" spans="1:1">
      <c r="A140" s="7" t="s">
        <v>1032</v>
      </c>
    </row>
    <row r="141" spans="1:1">
      <c r="A141" s="7" t="s">
        <v>1033</v>
      </c>
    </row>
    <row r="142" spans="1:1">
      <c r="A142" s="7" t="s">
        <v>1034</v>
      </c>
    </row>
    <row r="143" spans="1:1">
      <c r="A143" s="7" t="s">
        <v>1035</v>
      </c>
    </row>
    <row r="144" spans="1:1" ht="36.5">
      <c r="A144" s="14" t="s">
        <v>1036</v>
      </c>
    </row>
    <row r="145" spans="1:1">
      <c r="A145" s="10"/>
    </row>
    <row r="146" spans="1:1">
      <c r="A146" s="10" t="s">
        <v>1037</v>
      </c>
    </row>
    <row r="147" spans="1:1">
      <c r="A147" s="7" t="s">
        <v>1645</v>
      </c>
    </row>
    <row r="148" spans="1:1">
      <c r="A148" s="15" t="s">
        <v>1038</v>
      </c>
    </row>
    <row r="149" spans="1:1" ht="36">
      <c r="A149" s="7" t="s">
        <v>1039</v>
      </c>
    </row>
    <row r="150" spans="1:1">
      <c r="A150" s="10"/>
    </row>
    <row r="151" spans="1:1">
      <c r="A151" s="10" t="s">
        <v>1040</v>
      </c>
    </row>
    <row r="152" spans="1:1" ht="24">
      <c r="A152" s="7" t="s">
        <v>1041</v>
      </c>
    </row>
    <row r="153" spans="1:1" ht="24">
      <c r="A153" s="7" t="s">
        <v>1042</v>
      </c>
    </row>
    <row r="154" spans="1:1" ht="24">
      <c r="A154" s="7" t="s">
        <v>1043</v>
      </c>
    </row>
    <row r="155" spans="1:1">
      <c r="A155" s="8"/>
    </row>
    <row r="156" spans="1:1">
      <c r="A156" s="10" t="s">
        <v>1044</v>
      </c>
    </row>
    <row r="157" spans="1:1">
      <c r="A157" s="7" t="s">
        <v>1045</v>
      </c>
    </row>
    <row r="158" spans="1:1" ht="24">
      <c r="A158" s="7" t="s">
        <v>1046</v>
      </c>
    </row>
    <row r="159" spans="1:1" ht="36">
      <c r="A159" s="7" t="s">
        <v>1047</v>
      </c>
    </row>
    <row r="160" spans="1:1" ht="84">
      <c r="A160" s="7" t="s">
        <v>1048</v>
      </c>
    </row>
    <row r="161" spans="1:1">
      <c r="A161" s="7" t="s">
        <v>1049</v>
      </c>
    </row>
    <row r="162" spans="1:1">
      <c r="A162" s="11" t="s">
        <v>1050</v>
      </c>
    </row>
    <row r="163" spans="1:1">
      <c r="A163" s="8"/>
    </row>
    <row r="164" spans="1:1">
      <c r="A164" s="10" t="s">
        <v>1051</v>
      </c>
    </row>
    <row r="165" spans="1:1" ht="48">
      <c r="A165" s="7" t="s">
        <v>1052</v>
      </c>
    </row>
    <row r="166" spans="1:1">
      <c r="A166" s="8"/>
    </row>
    <row r="167" spans="1:1">
      <c r="A167" s="10" t="s">
        <v>1053</v>
      </c>
    </row>
    <row r="168" spans="1:1">
      <c r="A168" s="7" t="s">
        <v>1054</v>
      </c>
    </row>
    <row r="169" spans="1:1" ht="24">
      <c r="A169" s="7" t="s">
        <v>1055</v>
      </c>
    </row>
    <row r="170" spans="1:1" ht="60">
      <c r="A170" s="7" t="s">
        <v>1056</v>
      </c>
    </row>
    <row r="171" spans="1:1" ht="36">
      <c r="A171" s="7" t="s">
        <v>1057</v>
      </c>
    </row>
    <row r="172" spans="1:1" ht="48">
      <c r="A172" s="7" t="s">
        <v>1058</v>
      </c>
    </row>
    <row r="173" spans="1:1">
      <c r="A173" s="10"/>
    </row>
    <row r="174" spans="1:1">
      <c r="A174" s="10" t="s">
        <v>1059</v>
      </c>
    </row>
    <row r="175" spans="1:1" ht="48">
      <c r="A175" s="7" t="s">
        <v>1060</v>
      </c>
    </row>
    <row r="176" spans="1:1">
      <c r="A176" s="8"/>
    </row>
    <row r="177" spans="1:1">
      <c r="A177" s="10" t="s">
        <v>1061</v>
      </c>
    </row>
    <row r="178" spans="1:1" ht="36">
      <c r="A178" s="16" t="s">
        <v>1062</v>
      </c>
    </row>
    <row r="179" spans="1:1" ht="24">
      <c r="A179" s="7" t="s">
        <v>1063</v>
      </c>
    </row>
    <row r="180" spans="1:1" ht="36">
      <c r="A180" s="7" t="s">
        <v>1064</v>
      </c>
    </row>
    <row r="181" spans="1:1">
      <c r="A181" s="10"/>
    </row>
    <row r="182" spans="1:1">
      <c r="A182" s="8" t="s">
        <v>1065</v>
      </c>
    </row>
    <row r="183" spans="1:1">
      <c r="A183" s="10"/>
    </row>
    <row r="184" spans="1:1">
      <c r="A184" s="8" t="s">
        <v>1066</v>
      </c>
    </row>
    <row r="185" spans="1:1" ht="48">
      <c r="A185" s="7" t="s">
        <v>1067</v>
      </c>
    </row>
    <row r="186" spans="1:1" ht="24">
      <c r="A186" s="10" t="s">
        <v>1646</v>
      </c>
    </row>
    <row r="187" spans="1:1">
      <c r="A187" s="10"/>
    </row>
    <row r="188" spans="1:1">
      <c r="A188" s="10"/>
    </row>
    <row r="189" spans="1:1" ht="24">
      <c r="A189" s="7" t="s">
        <v>1068</v>
      </c>
    </row>
    <row r="190" spans="1:1" ht="24">
      <c r="A190" s="7" t="s">
        <v>1069</v>
      </c>
    </row>
    <row r="191" spans="1:1" ht="24">
      <c r="A191" s="7" t="s">
        <v>1070</v>
      </c>
    </row>
    <row r="192" spans="1:1" ht="24">
      <c r="A192" s="7" t="s">
        <v>1071</v>
      </c>
    </row>
    <row r="193" spans="1:1">
      <c r="A193" s="10"/>
    </row>
    <row r="194" spans="1:1">
      <c r="A194" s="10"/>
    </row>
    <row r="195" spans="1:1" ht="36">
      <c r="A195" s="9" t="s">
        <v>1072</v>
      </c>
    </row>
    <row r="196" spans="1:1" ht="24">
      <c r="A196" s="7" t="s">
        <v>1073</v>
      </c>
    </row>
    <row r="197" spans="1:1">
      <c r="A197" s="7"/>
    </row>
    <row r="198" spans="1:1" ht="60">
      <c r="A198" s="17" t="s">
        <v>1074</v>
      </c>
    </row>
    <row r="199" spans="1:1">
      <c r="A199" s="7"/>
    </row>
    <row r="200" spans="1:1" ht="24">
      <c r="A200" s="7" t="s">
        <v>1075</v>
      </c>
    </row>
    <row r="201" spans="1:1" ht="24">
      <c r="A201" s="11" t="s">
        <v>1076</v>
      </c>
    </row>
    <row r="202" spans="1:1" ht="36">
      <c r="A202" s="11" t="s">
        <v>1077</v>
      </c>
    </row>
    <row r="203" spans="1:1">
      <c r="A203" s="10"/>
    </row>
    <row r="204" spans="1:1" ht="120">
      <c r="A204" s="18" t="s">
        <v>1078</v>
      </c>
    </row>
    <row r="205" spans="1:1">
      <c r="A205" s="10"/>
    </row>
    <row r="206" spans="1:1">
      <c r="A206" s="10"/>
    </row>
    <row r="207" spans="1:1" ht="15" thickBot="1">
      <c r="A207" s="19"/>
    </row>
    <row r="208" spans="1:1" ht="15" thickBot="1">
      <c r="A208" s="20" t="s">
        <v>1079</v>
      </c>
    </row>
    <row r="209" spans="1:1">
      <c r="A209" s="8"/>
    </row>
    <row r="210" spans="1:1" ht="24">
      <c r="A210" s="10" t="s">
        <v>1080</v>
      </c>
    </row>
    <row r="211" spans="1:1" ht="36">
      <c r="A211" s="21" t="s">
        <v>983</v>
      </c>
    </row>
    <row r="212" spans="1:1">
      <c r="A212" s="10"/>
    </row>
    <row r="213" spans="1:1" ht="96">
      <c r="A213" s="10" t="s">
        <v>1081</v>
      </c>
    </row>
    <row r="214" spans="1:1">
      <c r="A214" s="22"/>
    </row>
    <row r="215" spans="1:1" ht="60">
      <c r="A215" s="10" t="s">
        <v>1082</v>
      </c>
    </row>
    <row r="216" spans="1:1" ht="24">
      <c r="A216" s="10" t="s">
        <v>1083</v>
      </c>
    </row>
    <row r="217" spans="1:1">
      <c r="A217" s="10"/>
    </row>
    <row r="218" spans="1:1">
      <c r="A218" s="10" t="s">
        <v>1084</v>
      </c>
    </row>
    <row r="219" spans="1:1">
      <c r="A219" s="10" t="s">
        <v>1085</v>
      </c>
    </row>
    <row r="220" spans="1:1">
      <c r="A220" s="10" t="s">
        <v>1086</v>
      </c>
    </row>
    <row r="221" spans="1:1">
      <c r="A221" s="10" t="s">
        <v>1087</v>
      </c>
    </row>
    <row r="222" spans="1:1">
      <c r="A222" s="10" t="s">
        <v>1088</v>
      </c>
    </row>
    <row r="223" spans="1:1">
      <c r="A223" s="10" t="s">
        <v>1089</v>
      </c>
    </row>
    <row r="224" spans="1:1">
      <c r="A224" s="10" t="s">
        <v>1090</v>
      </c>
    </row>
    <row r="225" spans="1:1">
      <c r="A225" s="10" t="s">
        <v>1091</v>
      </c>
    </row>
    <row r="226" spans="1:1" ht="24">
      <c r="A226" s="10" t="s">
        <v>1092</v>
      </c>
    </row>
    <row r="227" spans="1:1" ht="24">
      <c r="A227" s="10" t="s">
        <v>1093</v>
      </c>
    </row>
    <row r="228" spans="1:1">
      <c r="A228" s="10" t="s">
        <v>1094</v>
      </c>
    </row>
    <row r="229" spans="1:1">
      <c r="A229" s="10" t="s">
        <v>1095</v>
      </c>
    </row>
    <row r="230" spans="1:1">
      <c r="A230" s="10" t="s">
        <v>1096</v>
      </c>
    </row>
    <row r="231" spans="1:1">
      <c r="A231" s="10" t="s">
        <v>1097</v>
      </c>
    </row>
    <row r="232" spans="1:1">
      <c r="A232" s="10" t="s">
        <v>1098</v>
      </c>
    </row>
    <row r="233" spans="1:1">
      <c r="A233" s="10" t="s">
        <v>1099</v>
      </c>
    </row>
    <row r="234" spans="1:1">
      <c r="A234" s="23"/>
    </row>
    <row r="235" spans="1:1">
      <c r="A235" s="23"/>
    </row>
    <row r="236" spans="1:1" ht="15" thickBot="1">
      <c r="A236" s="24"/>
    </row>
    <row r="237" spans="1:1" ht="15" thickBot="1">
      <c r="A237" s="25" t="s">
        <v>1100</v>
      </c>
    </row>
    <row r="238" spans="1:1">
      <c r="A238" s="10"/>
    </row>
    <row r="239" spans="1:1">
      <c r="A239" s="10"/>
    </row>
    <row r="240" spans="1:1" ht="36">
      <c r="A240" s="10" t="s">
        <v>1101</v>
      </c>
    </row>
    <row r="241" spans="1:1">
      <c r="A241" s="10"/>
    </row>
    <row r="242" spans="1:1" ht="36">
      <c r="A242" s="10" t="s">
        <v>1102</v>
      </c>
    </row>
    <row r="243" spans="1:1">
      <c r="A243" s="10"/>
    </row>
    <row r="244" spans="1:1" ht="24">
      <c r="A244" s="10" t="s">
        <v>1103</v>
      </c>
    </row>
    <row r="245" spans="1:1" ht="24">
      <c r="A245" s="10" t="s">
        <v>1104</v>
      </c>
    </row>
    <row r="246" spans="1:1">
      <c r="A246" s="26"/>
    </row>
    <row r="247" spans="1:1">
      <c r="A247" s="10" t="s">
        <v>1105</v>
      </c>
    </row>
    <row r="248" spans="1:1">
      <c r="A248" s="10"/>
    </row>
    <row r="249" spans="1:1" ht="132">
      <c r="A249" s="7" t="s">
        <v>1106</v>
      </c>
    </row>
    <row r="250" spans="1:1" ht="36">
      <c r="A250" s="10" t="s">
        <v>1107</v>
      </c>
    </row>
    <row r="251" spans="1:1" ht="36">
      <c r="A251" s="10" t="s">
        <v>1108</v>
      </c>
    </row>
    <row r="252" spans="1:1" ht="36">
      <c r="A252" s="10" t="s">
        <v>1109</v>
      </c>
    </row>
    <row r="253" spans="1:1" ht="24">
      <c r="A253" s="13" t="s">
        <v>1110</v>
      </c>
    </row>
    <row r="254" spans="1:1">
      <c r="A254" s="10"/>
    </row>
    <row r="255" spans="1:1" ht="24">
      <c r="A255" s="13" t="s">
        <v>1111</v>
      </c>
    </row>
    <row r="256" spans="1:1">
      <c r="A256" s="10"/>
    </row>
    <row r="257" spans="1:1" ht="24">
      <c r="A257" s="10" t="s">
        <v>1112</v>
      </c>
    </row>
    <row r="258" spans="1:1">
      <c r="A258" s="10"/>
    </row>
    <row r="259" spans="1:1" ht="24">
      <c r="A259" s="10" t="s">
        <v>1113</v>
      </c>
    </row>
    <row r="260" spans="1:1">
      <c r="A260" s="10" t="s">
        <v>1114</v>
      </c>
    </row>
    <row r="261" spans="1:1" ht="24">
      <c r="A261" s="10" t="s">
        <v>1115</v>
      </c>
    </row>
    <row r="262" spans="1:1" ht="24">
      <c r="A262" s="10" t="s">
        <v>1647</v>
      </c>
    </row>
    <row r="263" spans="1:1">
      <c r="A263" s="10" t="s">
        <v>1116</v>
      </c>
    </row>
    <row r="264" spans="1:1">
      <c r="A264" s="10"/>
    </row>
    <row r="265" spans="1:1">
      <c r="A265" s="27" t="s">
        <v>1117</v>
      </c>
    </row>
    <row r="266" spans="1:1">
      <c r="A266" s="27" t="s">
        <v>1118</v>
      </c>
    </row>
    <row r="267" spans="1:1">
      <c r="A267" s="27"/>
    </row>
    <row r="268" spans="1:1" ht="24">
      <c r="A268" s="10" t="s">
        <v>1119</v>
      </c>
    </row>
    <row r="269" spans="1:1">
      <c r="A269" s="8"/>
    </row>
    <row r="270" spans="1:1" ht="15" thickBot="1">
      <c r="A270" s="28"/>
    </row>
    <row r="271" spans="1:1" ht="15" thickBot="1">
      <c r="A271" s="29" t="s">
        <v>1120</v>
      </c>
    </row>
    <row r="272" spans="1:1">
      <c r="A272" s="10"/>
    </row>
    <row r="273" spans="1:1" ht="24">
      <c r="A273" s="10" t="s">
        <v>1121</v>
      </c>
    </row>
    <row r="274" spans="1:1" ht="240">
      <c r="A274" s="10" t="s">
        <v>1648</v>
      </c>
    </row>
    <row r="275" spans="1:1" ht="36">
      <c r="A275" s="10" t="s">
        <v>1122</v>
      </c>
    </row>
    <row r="276" spans="1:1" ht="36">
      <c r="A276" s="10" t="s">
        <v>1123</v>
      </c>
    </row>
    <row r="277" spans="1:1" ht="72">
      <c r="A277" s="10" t="s">
        <v>1124</v>
      </c>
    </row>
    <row r="278" spans="1:1" ht="72">
      <c r="A278" s="10" t="s">
        <v>1125</v>
      </c>
    </row>
    <row r="279" spans="1:1" ht="48">
      <c r="A279" s="13" t="s">
        <v>1126</v>
      </c>
    </row>
    <row r="280" spans="1:1">
      <c r="A280" s="10"/>
    </row>
    <row r="281" spans="1:1" ht="72">
      <c r="A281" s="13" t="s">
        <v>1127</v>
      </c>
    </row>
    <row r="282" spans="1:1">
      <c r="A282" s="10"/>
    </row>
    <row r="283" spans="1:1" ht="48">
      <c r="A283" s="10" t="s">
        <v>1649</v>
      </c>
    </row>
    <row r="284" spans="1:1">
      <c r="A284" s="10" t="s">
        <v>1128</v>
      </c>
    </row>
    <row r="285" spans="1:1">
      <c r="A285" s="4"/>
    </row>
    <row r="286" spans="1:1">
      <c r="A286" s="10" t="s">
        <v>1129</v>
      </c>
    </row>
    <row r="287" spans="1:1" ht="36">
      <c r="A287" s="10" t="s">
        <v>1130</v>
      </c>
    </row>
    <row r="288" spans="1:1" ht="84">
      <c r="A288" s="10" t="s">
        <v>1131</v>
      </c>
    </row>
    <row r="289" spans="1:1" ht="24">
      <c r="A289" s="10" t="s">
        <v>1132</v>
      </c>
    </row>
    <row r="290" spans="1:1" ht="36">
      <c r="A290" s="10" t="s">
        <v>1133</v>
      </c>
    </row>
    <row r="291" spans="1:1">
      <c r="A291" s="10"/>
    </row>
    <row r="292" spans="1:1" ht="36">
      <c r="A292" s="10" t="s">
        <v>1134</v>
      </c>
    </row>
    <row r="293" spans="1:1">
      <c r="A293" s="10"/>
    </row>
    <row r="294" spans="1:1" ht="72">
      <c r="A294" s="10" t="s">
        <v>1135</v>
      </c>
    </row>
    <row r="295" spans="1:1">
      <c r="A295" s="10"/>
    </row>
    <row r="296" spans="1:1" ht="60">
      <c r="A296" s="10" t="s">
        <v>1136</v>
      </c>
    </row>
    <row r="297" spans="1:1">
      <c r="A297" s="10"/>
    </row>
    <row r="298" spans="1:1" ht="60">
      <c r="A298" s="10" t="s">
        <v>1137</v>
      </c>
    </row>
    <row r="299" spans="1:1">
      <c r="A299" s="10"/>
    </row>
    <row r="300" spans="1:1" ht="48">
      <c r="A300" s="10" t="s">
        <v>1138</v>
      </c>
    </row>
    <row r="301" spans="1:1">
      <c r="A301" s="10"/>
    </row>
    <row r="302" spans="1:1" ht="24">
      <c r="A302" s="10" t="s">
        <v>1139</v>
      </c>
    </row>
    <row r="303" spans="1:1" ht="24">
      <c r="A303" s="10" t="s">
        <v>1140</v>
      </c>
    </row>
    <row r="304" spans="1:1">
      <c r="A304" s="10"/>
    </row>
    <row r="305" spans="1:1" ht="72">
      <c r="A305" s="10" t="s">
        <v>1141</v>
      </c>
    </row>
    <row r="306" spans="1:1" ht="36">
      <c r="A306" s="10" t="s">
        <v>1142</v>
      </c>
    </row>
    <row r="307" spans="1:1">
      <c r="A307" s="10"/>
    </row>
    <row r="308" spans="1:1" ht="36">
      <c r="A308" s="10" t="s">
        <v>1143</v>
      </c>
    </row>
    <row r="309" spans="1:1">
      <c r="A309" s="10"/>
    </row>
    <row r="310" spans="1:1" ht="48">
      <c r="A310" s="10" t="s">
        <v>1144</v>
      </c>
    </row>
    <row r="311" spans="1:1">
      <c r="A311" s="10"/>
    </row>
    <row r="312" spans="1:1">
      <c r="A312" s="10" t="s">
        <v>1145</v>
      </c>
    </row>
    <row r="313" spans="1:1" ht="24">
      <c r="A313" s="10" t="s">
        <v>1146</v>
      </c>
    </row>
    <row r="314" spans="1:1" ht="24">
      <c r="A314" s="10" t="s">
        <v>1650</v>
      </c>
    </row>
    <row r="315" spans="1:1">
      <c r="A315" s="10"/>
    </row>
    <row r="316" spans="1:1" ht="24">
      <c r="A316" s="4" t="s">
        <v>1147</v>
      </c>
    </row>
    <row r="317" spans="1:1">
      <c r="A317" s="10" t="s">
        <v>1148</v>
      </c>
    </row>
    <row r="318" spans="1:1">
      <c r="A318" s="10" t="s">
        <v>1149</v>
      </c>
    </row>
    <row r="319" spans="1:1">
      <c r="A319" s="10" t="s">
        <v>1150</v>
      </c>
    </row>
    <row r="320" spans="1:1">
      <c r="A320" s="10" t="s">
        <v>1151</v>
      </c>
    </row>
    <row r="321" spans="1:1">
      <c r="A321" s="10"/>
    </row>
    <row r="322" spans="1:1">
      <c r="A322" s="10" t="s">
        <v>1152</v>
      </c>
    </row>
    <row r="323" spans="1:1">
      <c r="A323" s="10" t="s">
        <v>1153</v>
      </c>
    </row>
    <row r="324" spans="1:1">
      <c r="A324" s="10" t="s">
        <v>1154</v>
      </c>
    </row>
    <row r="325" spans="1:1">
      <c r="A325" s="10" t="s">
        <v>1155</v>
      </c>
    </row>
    <row r="326" spans="1:1">
      <c r="A326" s="10" t="s">
        <v>1156</v>
      </c>
    </row>
    <row r="327" spans="1:1">
      <c r="A327" s="10" t="s">
        <v>1157</v>
      </c>
    </row>
    <row r="328" spans="1:1">
      <c r="A328" s="10"/>
    </row>
    <row r="329" spans="1:1" ht="36">
      <c r="A329" s="10" t="s">
        <v>1158</v>
      </c>
    </row>
    <row r="330" spans="1:1">
      <c r="A330" s="10" t="s">
        <v>1159</v>
      </c>
    </row>
    <row r="331" spans="1:1">
      <c r="A331" s="10"/>
    </row>
    <row r="332" spans="1:1">
      <c r="A332" s="4" t="s">
        <v>1160</v>
      </c>
    </row>
    <row r="333" spans="1:1" ht="24">
      <c r="A333" s="13" t="s">
        <v>1161</v>
      </c>
    </row>
    <row r="334" spans="1:1">
      <c r="A334" s="4"/>
    </row>
    <row r="335" spans="1:1">
      <c r="A335" s="10" t="s">
        <v>1162</v>
      </c>
    </row>
    <row r="336" spans="1:1" ht="48">
      <c r="A336" s="30" t="s">
        <v>1163</v>
      </c>
    </row>
    <row r="337" spans="1:1" ht="48">
      <c r="A337" s="30" t="s">
        <v>1164</v>
      </c>
    </row>
    <row r="338" spans="1:1">
      <c r="A338" s="30"/>
    </row>
    <row r="339" spans="1:1" ht="60">
      <c r="A339" s="10" t="s">
        <v>1165</v>
      </c>
    </row>
    <row r="340" spans="1:1">
      <c r="A340" s="10"/>
    </row>
    <row r="341" spans="1:1">
      <c r="A341" s="10"/>
    </row>
    <row r="342" spans="1:1" ht="15" thickBot="1">
      <c r="A342" s="29" t="s">
        <v>1166</v>
      </c>
    </row>
    <row r="343" spans="1:1">
      <c r="A343" s="10"/>
    </row>
    <row r="344" spans="1:1" ht="24">
      <c r="A344" s="10" t="s">
        <v>1167</v>
      </c>
    </row>
    <row r="345" spans="1:1" ht="24">
      <c r="A345" s="10" t="s">
        <v>1168</v>
      </c>
    </row>
    <row r="346" spans="1:1">
      <c r="A346" s="10"/>
    </row>
    <row r="347" spans="1:1" ht="48">
      <c r="A347" s="10" t="s">
        <v>1169</v>
      </c>
    </row>
    <row r="348" spans="1:1" ht="24">
      <c r="A348" s="10" t="s">
        <v>1170</v>
      </c>
    </row>
    <row r="349" spans="1:1" ht="60">
      <c r="A349" s="10" t="s">
        <v>1171</v>
      </c>
    </row>
    <row r="350" spans="1:1" ht="72">
      <c r="A350" s="10" t="s">
        <v>1172</v>
      </c>
    </row>
    <row r="351" spans="1:1" ht="24">
      <c r="A351" s="10" t="s">
        <v>1173</v>
      </c>
    </row>
    <row r="352" spans="1:1" ht="120">
      <c r="A352" s="10" t="s">
        <v>1174</v>
      </c>
    </row>
    <row r="353" spans="1:1">
      <c r="A353" s="10"/>
    </row>
    <row r="354" spans="1:1">
      <c r="A354" s="10" t="s">
        <v>1175</v>
      </c>
    </row>
    <row r="355" spans="1:1" ht="120">
      <c r="A355" s="10" t="s">
        <v>1176</v>
      </c>
    </row>
    <row r="356" spans="1:1">
      <c r="A356" s="10"/>
    </row>
    <row r="357" spans="1:1">
      <c r="A357" s="10" t="s">
        <v>1177</v>
      </c>
    </row>
    <row r="358" spans="1:1" ht="168">
      <c r="A358" s="10" t="s">
        <v>1178</v>
      </c>
    </row>
    <row r="359" spans="1:1">
      <c r="A359" s="10"/>
    </row>
    <row r="360" spans="1:1" ht="24">
      <c r="A360" s="10" t="s">
        <v>1179</v>
      </c>
    </row>
    <row r="361" spans="1:1" ht="24">
      <c r="A361" s="10" t="s">
        <v>1180</v>
      </c>
    </row>
    <row r="362" spans="1:1">
      <c r="A362" s="10" t="s">
        <v>1181</v>
      </c>
    </row>
    <row r="363" spans="1:1">
      <c r="A363" s="8"/>
    </row>
    <row r="364" spans="1:1">
      <c r="A364" s="10"/>
    </row>
    <row r="365" spans="1:1" ht="15" thickBot="1">
      <c r="A365" s="19"/>
    </row>
    <row r="366" spans="1:1" ht="15" thickBot="1">
      <c r="A366" s="29" t="s">
        <v>1182</v>
      </c>
    </row>
    <row r="367" spans="1:1">
      <c r="A367" s="10"/>
    </row>
    <row r="368" spans="1:1" ht="84">
      <c r="A368" s="10" t="s">
        <v>1183</v>
      </c>
    </row>
    <row r="369" spans="1:1">
      <c r="A369" s="10"/>
    </row>
    <row r="370" spans="1:1">
      <c r="A370" s="4" t="s">
        <v>1184</v>
      </c>
    </row>
    <row r="371" spans="1:1">
      <c r="A371" s="10"/>
    </row>
    <row r="372" spans="1:1" ht="48">
      <c r="A372" s="10" t="s">
        <v>1185</v>
      </c>
    </row>
    <row r="373" spans="1:1" ht="84">
      <c r="A373" s="10" t="s">
        <v>1186</v>
      </c>
    </row>
    <row r="374" spans="1:1">
      <c r="A374" s="4"/>
    </row>
    <row r="375" spans="1:1" ht="72">
      <c r="A375" s="10" t="s">
        <v>1187</v>
      </c>
    </row>
    <row r="376" spans="1:1">
      <c r="A376" s="10"/>
    </row>
    <row r="377" spans="1:1" ht="84">
      <c r="A377" s="10" t="s">
        <v>1188</v>
      </c>
    </row>
    <row r="378" spans="1:1">
      <c r="A378" s="10"/>
    </row>
    <row r="379" spans="1:1" ht="24">
      <c r="A379" s="10" t="s">
        <v>1189</v>
      </c>
    </row>
    <row r="380" spans="1:1">
      <c r="A380" s="10"/>
    </row>
    <row r="381" spans="1:1" ht="72">
      <c r="A381" s="10" t="s">
        <v>1190</v>
      </c>
    </row>
    <row r="382" spans="1:1">
      <c r="A382" s="10"/>
    </row>
    <row r="383" spans="1:1" ht="24">
      <c r="A383" s="10" t="s">
        <v>1191</v>
      </c>
    </row>
    <row r="384" spans="1:1">
      <c r="A384" s="10"/>
    </row>
    <row r="385" spans="1:1">
      <c r="A385" s="4" t="s">
        <v>1192</v>
      </c>
    </row>
    <row r="386" spans="1:1">
      <c r="A386" s="10"/>
    </row>
    <row r="387" spans="1:1" ht="24">
      <c r="A387" s="10" t="s">
        <v>1193</v>
      </c>
    </row>
    <row r="388" spans="1:1">
      <c r="A388" s="10"/>
    </row>
    <row r="389" spans="1:1">
      <c r="A389" s="10" t="s">
        <v>1194</v>
      </c>
    </row>
    <row r="390" spans="1:1">
      <c r="A390" s="10" t="s">
        <v>1195</v>
      </c>
    </row>
    <row r="391" spans="1:1">
      <c r="A391" s="10" t="s">
        <v>1196</v>
      </c>
    </row>
    <row r="392" spans="1:1">
      <c r="A392" s="10" t="s">
        <v>1197</v>
      </c>
    </row>
    <row r="393" spans="1:1">
      <c r="A393" s="10" t="s">
        <v>1198</v>
      </c>
    </row>
    <row r="394" spans="1:1">
      <c r="A394" s="10" t="s">
        <v>1199</v>
      </c>
    </row>
    <row r="395" spans="1:1">
      <c r="A395" s="10" t="s">
        <v>1200</v>
      </c>
    </row>
    <row r="396" spans="1:1">
      <c r="A396" s="10" t="s">
        <v>1201</v>
      </c>
    </row>
    <row r="397" spans="1:1">
      <c r="A397" s="10" t="s">
        <v>1202</v>
      </c>
    </row>
    <row r="398" spans="1:1">
      <c r="A398" s="10" t="s">
        <v>1651</v>
      </c>
    </row>
    <row r="399" spans="1:1">
      <c r="A399" s="10"/>
    </row>
    <row r="400" spans="1:1" ht="96">
      <c r="A400" s="10" t="s">
        <v>1203</v>
      </c>
    </row>
    <row r="401" spans="1:1">
      <c r="A401" s="10"/>
    </row>
    <row r="402" spans="1:1" ht="24">
      <c r="A402" s="10" t="s">
        <v>1204</v>
      </c>
    </row>
    <row r="403" spans="1:1">
      <c r="A403" s="10"/>
    </row>
    <row r="404" spans="1:1" ht="84">
      <c r="A404" s="10" t="s">
        <v>1205</v>
      </c>
    </row>
    <row r="405" spans="1:1">
      <c r="A405" s="10" t="s">
        <v>1206</v>
      </c>
    </row>
    <row r="406" spans="1:1">
      <c r="A406" s="10"/>
    </row>
    <row r="407" spans="1:1">
      <c r="A407" s="10" t="s">
        <v>1084</v>
      </c>
    </row>
    <row r="408" spans="1:1">
      <c r="A408" s="10" t="s">
        <v>1207</v>
      </c>
    </row>
    <row r="409" spans="1:1">
      <c r="A409" s="10" t="s">
        <v>1208</v>
      </c>
    </row>
    <row r="410" spans="1:1">
      <c r="A410" s="10" t="s">
        <v>1209</v>
      </c>
    </row>
    <row r="411" spans="1:1">
      <c r="A411" s="10" t="s">
        <v>1210</v>
      </c>
    </row>
    <row r="412" spans="1:1">
      <c r="A412" s="10" t="s">
        <v>1211</v>
      </c>
    </row>
    <row r="413" spans="1:1">
      <c r="A413" s="10" t="s">
        <v>1212</v>
      </c>
    </row>
    <row r="414" spans="1:1">
      <c r="A414" s="10" t="s">
        <v>1213</v>
      </c>
    </row>
    <row r="415" spans="1:1">
      <c r="A415" s="10" t="s">
        <v>1214</v>
      </c>
    </row>
    <row r="416" spans="1:1">
      <c r="A416" s="10" t="s">
        <v>1215</v>
      </c>
    </row>
    <row r="417" spans="1:1">
      <c r="A417" s="10" t="s">
        <v>1216</v>
      </c>
    </row>
    <row r="418" spans="1:1">
      <c r="A418" s="10"/>
    </row>
    <row r="419" spans="1:1">
      <c r="A419" s="10" t="s">
        <v>1217</v>
      </c>
    </row>
    <row r="420" spans="1:1">
      <c r="A420" s="10" t="s">
        <v>1218</v>
      </c>
    </row>
    <row r="421" spans="1:1">
      <c r="A421" s="10"/>
    </row>
    <row r="422" spans="1:1">
      <c r="A422" s="10" t="s">
        <v>1219</v>
      </c>
    </row>
    <row r="423" spans="1:1" ht="24">
      <c r="A423" s="10" t="s">
        <v>1220</v>
      </c>
    </row>
    <row r="424" spans="1:1" ht="24">
      <c r="A424" s="10" t="s">
        <v>1221</v>
      </c>
    </row>
    <row r="425" spans="1:1">
      <c r="A425" s="22"/>
    </row>
    <row r="426" spans="1:1">
      <c r="A426" s="22"/>
    </row>
    <row r="427" spans="1:1" ht="15" thickBot="1">
      <c r="A427" s="31"/>
    </row>
    <row r="428" spans="1:1" ht="15" thickBot="1">
      <c r="A428" s="29" t="s">
        <v>1222</v>
      </c>
    </row>
    <row r="429" spans="1:1">
      <c r="A429" s="4"/>
    </row>
    <row r="430" spans="1:1" ht="24">
      <c r="A430" s="10" t="s">
        <v>1223</v>
      </c>
    </row>
    <row r="431" spans="1:1">
      <c r="A431" s="10"/>
    </row>
    <row r="432" spans="1:1" ht="24">
      <c r="A432" s="10" t="s">
        <v>1224</v>
      </c>
    </row>
    <row r="433" spans="1:1">
      <c r="A433" s="10"/>
    </row>
    <row r="434" spans="1:1" ht="24">
      <c r="A434" s="10" t="s">
        <v>1225</v>
      </c>
    </row>
    <row r="435" spans="1:1">
      <c r="A435" s="10" t="s">
        <v>1226</v>
      </c>
    </row>
    <row r="436" spans="1:1">
      <c r="A436" s="10"/>
    </row>
    <row r="437" spans="1:1" ht="48">
      <c r="A437" s="10" t="s">
        <v>1227</v>
      </c>
    </row>
    <row r="438" spans="1:1" ht="24">
      <c r="A438" s="10" t="s">
        <v>1228</v>
      </c>
    </row>
    <row r="439" spans="1:1">
      <c r="A439" s="10"/>
    </row>
    <row r="440" spans="1:1" ht="24">
      <c r="A440" s="10" t="s">
        <v>1229</v>
      </c>
    </row>
    <row r="441" spans="1:1">
      <c r="A441" s="10"/>
    </row>
    <row r="442" spans="1:1" ht="36">
      <c r="A442" s="10" t="s">
        <v>1230</v>
      </c>
    </row>
    <row r="443" spans="1:1">
      <c r="A443" s="10" t="s">
        <v>1231</v>
      </c>
    </row>
    <row r="444" spans="1:1">
      <c r="A444" s="10"/>
    </row>
    <row r="445" spans="1:1">
      <c r="A445" s="10"/>
    </row>
    <row r="446" spans="1:1" ht="15" thickBot="1">
      <c r="A446" s="32"/>
    </row>
    <row r="447" spans="1:1" ht="15" thickBot="1">
      <c r="A447" s="29" t="s">
        <v>1232</v>
      </c>
    </row>
    <row r="448" spans="1:1">
      <c r="A448" s="33"/>
    </row>
    <row r="449" spans="1:1" ht="24">
      <c r="A449" s="10" t="s">
        <v>1233</v>
      </c>
    </row>
    <row r="450" spans="1:1">
      <c r="A450" s="10" t="s">
        <v>1234</v>
      </c>
    </row>
    <row r="451" spans="1:1">
      <c r="A451" s="10" t="s">
        <v>1235</v>
      </c>
    </row>
    <row r="452" spans="1:1">
      <c r="A452" s="10" t="s">
        <v>1236</v>
      </c>
    </row>
    <row r="453" spans="1:1">
      <c r="A453" s="10" t="s">
        <v>1237</v>
      </c>
    </row>
    <row r="454" spans="1:1">
      <c r="A454" s="10" t="s">
        <v>1238</v>
      </c>
    </row>
    <row r="455" spans="1:1">
      <c r="A455" s="10" t="s">
        <v>1239</v>
      </c>
    </row>
    <row r="456" spans="1:1">
      <c r="A456" s="10" t="s">
        <v>1240</v>
      </c>
    </row>
    <row r="457" spans="1:1">
      <c r="A457" s="10"/>
    </row>
    <row r="458" spans="1:1" ht="24">
      <c r="A458" s="10" t="s">
        <v>1241</v>
      </c>
    </row>
    <row r="459" spans="1:1">
      <c r="A459" s="10"/>
    </row>
    <row r="460" spans="1:1" ht="48">
      <c r="A460" s="10" t="s">
        <v>1242</v>
      </c>
    </row>
    <row r="461" spans="1:1" ht="48">
      <c r="A461" s="10" t="s">
        <v>1243</v>
      </c>
    </row>
    <row r="462" spans="1:1" ht="36">
      <c r="A462" s="10" t="s">
        <v>1244</v>
      </c>
    </row>
    <row r="463" spans="1:1" ht="36">
      <c r="A463" s="10" t="s">
        <v>1245</v>
      </c>
    </row>
    <row r="464" spans="1:1">
      <c r="A464" s="10"/>
    </row>
    <row r="465" spans="1:1" ht="24">
      <c r="A465" s="10" t="s">
        <v>1246</v>
      </c>
    </row>
    <row r="466" spans="1:1" ht="48">
      <c r="A466" s="10" t="s">
        <v>1247</v>
      </c>
    </row>
    <row r="467" spans="1:1">
      <c r="A467" s="10" t="s">
        <v>1248</v>
      </c>
    </row>
    <row r="468" spans="1:1" ht="36">
      <c r="A468" s="10" t="s">
        <v>1249</v>
      </c>
    </row>
    <row r="469" spans="1:1">
      <c r="A469" s="10"/>
    </row>
    <row r="470" spans="1:1">
      <c r="A470" s="10" t="s">
        <v>1250</v>
      </c>
    </row>
    <row r="471" spans="1:1">
      <c r="A471" s="10" t="s">
        <v>1251</v>
      </c>
    </row>
    <row r="472" spans="1:1">
      <c r="A472" s="10" t="s">
        <v>1252</v>
      </c>
    </row>
    <row r="473" spans="1:1">
      <c r="A473" s="10" t="s">
        <v>1253</v>
      </c>
    </row>
    <row r="474" spans="1:1">
      <c r="A474" s="10" t="s">
        <v>1254</v>
      </c>
    </row>
    <row r="475" spans="1:1">
      <c r="A475" s="10" t="s">
        <v>1255</v>
      </c>
    </row>
    <row r="476" spans="1:1">
      <c r="A476" s="10" t="s">
        <v>1256</v>
      </c>
    </row>
    <row r="477" spans="1:1" ht="24">
      <c r="A477" s="10" t="s">
        <v>1257</v>
      </c>
    </row>
    <row r="478" spans="1:1" ht="24">
      <c r="A478" s="10" t="s">
        <v>1258</v>
      </c>
    </row>
    <row r="479" spans="1:1">
      <c r="A479" s="10"/>
    </row>
    <row r="480" spans="1:1" ht="36">
      <c r="A480" s="4" t="s">
        <v>1259</v>
      </c>
    </row>
    <row r="481" spans="1:1">
      <c r="A481" s="10"/>
    </row>
    <row r="482" spans="1:1">
      <c r="A482" s="10"/>
    </row>
    <row r="483" spans="1:1" ht="15" thickBot="1">
      <c r="A483" s="28"/>
    </row>
    <row r="484" spans="1:1" ht="15" thickBot="1">
      <c r="A484" s="29" t="s">
        <v>1260</v>
      </c>
    </row>
    <row r="485" spans="1:1">
      <c r="A485" s="10"/>
    </row>
    <row r="486" spans="1:1" ht="24">
      <c r="A486" s="10" t="s">
        <v>1261</v>
      </c>
    </row>
    <row r="487" spans="1:1" ht="36">
      <c r="A487" s="10" t="s">
        <v>1262</v>
      </c>
    </row>
    <row r="488" spans="1:1" ht="24">
      <c r="A488" s="10" t="s">
        <v>1263</v>
      </c>
    </row>
    <row r="489" spans="1:1">
      <c r="A489" s="10"/>
    </row>
    <row r="490" spans="1:1" ht="36">
      <c r="A490" s="10" t="s">
        <v>1264</v>
      </c>
    </row>
    <row r="491" spans="1:1" ht="24">
      <c r="A491" s="10" t="s">
        <v>1265</v>
      </c>
    </row>
    <row r="492" spans="1:1">
      <c r="A492" s="10" t="s">
        <v>1266</v>
      </c>
    </row>
    <row r="493" spans="1:1" ht="24">
      <c r="A493" s="10" t="s">
        <v>1267</v>
      </c>
    </row>
    <row r="494" spans="1:1" ht="24">
      <c r="A494" s="10" t="s">
        <v>1268</v>
      </c>
    </row>
    <row r="495" spans="1:1">
      <c r="A495" s="10" t="s">
        <v>1269</v>
      </c>
    </row>
    <row r="496" spans="1:1" ht="24">
      <c r="A496" s="10" t="s">
        <v>1270</v>
      </c>
    </row>
    <row r="497" spans="1:1">
      <c r="A497" s="10"/>
    </row>
    <row r="498" spans="1:1" ht="24">
      <c r="A498" s="10" t="s">
        <v>1271</v>
      </c>
    </row>
    <row r="499" spans="1:1">
      <c r="A499" s="10" t="s">
        <v>1272</v>
      </c>
    </row>
    <row r="500" spans="1:1" ht="24">
      <c r="A500" s="10" t="s">
        <v>1273</v>
      </c>
    </row>
    <row r="501" spans="1:1" ht="24">
      <c r="A501" s="10" t="s">
        <v>1274</v>
      </c>
    </row>
    <row r="502" spans="1:1">
      <c r="A502" s="10"/>
    </row>
    <row r="503" spans="1:1">
      <c r="A503" s="10"/>
    </row>
    <row r="504" spans="1:1" ht="15" thickBot="1">
      <c r="A504" s="28"/>
    </row>
    <row r="505" spans="1:1" ht="15" thickBot="1">
      <c r="A505" s="29" t="s">
        <v>1275</v>
      </c>
    </row>
    <row r="506" spans="1:1">
      <c r="A506" s="4"/>
    </row>
    <row r="507" spans="1:1">
      <c r="A507" s="10" t="s">
        <v>1276</v>
      </c>
    </row>
    <row r="508" spans="1:1" ht="48">
      <c r="A508" s="10" t="s">
        <v>1277</v>
      </c>
    </row>
    <row r="509" spans="1:1" ht="24">
      <c r="A509" s="10" t="s">
        <v>1278</v>
      </c>
    </row>
    <row r="510" spans="1:1">
      <c r="A510" s="10"/>
    </row>
    <row r="511" spans="1:1" ht="108">
      <c r="A511" s="10" t="s">
        <v>1279</v>
      </c>
    </row>
    <row r="512" spans="1:1" ht="24">
      <c r="A512" s="10" t="s">
        <v>1280</v>
      </c>
    </row>
    <row r="513" spans="1:1">
      <c r="A513" s="23"/>
    </row>
    <row r="514" spans="1:1" ht="24">
      <c r="A514" s="10" t="s">
        <v>1281</v>
      </c>
    </row>
    <row r="515" spans="1:1" ht="36">
      <c r="A515" s="10" t="s">
        <v>1282</v>
      </c>
    </row>
    <row r="516" spans="1:1" ht="48">
      <c r="A516" s="10" t="s">
        <v>1283</v>
      </c>
    </row>
    <row r="517" spans="1:1" ht="36">
      <c r="A517" s="10" t="s">
        <v>1284</v>
      </c>
    </row>
    <row r="518" spans="1:1" ht="36">
      <c r="A518" s="10" t="s">
        <v>1285</v>
      </c>
    </row>
    <row r="519" spans="1:1" ht="24">
      <c r="A519" s="10" t="s">
        <v>1286</v>
      </c>
    </row>
    <row r="520" spans="1:1">
      <c r="A520" s="30" t="s">
        <v>1287</v>
      </c>
    </row>
    <row r="521" spans="1:1" ht="60">
      <c r="A521" s="10" t="s">
        <v>1288</v>
      </c>
    </row>
    <row r="522" spans="1:1" ht="24">
      <c r="A522" s="10" t="s">
        <v>1289</v>
      </c>
    </row>
    <row r="523" spans="1:1">
      <c r="A523" s="10"/>
    </row>
    <row r="524" spans="1:1" ht="24">
      <c r="A524" s="10" t="s">
        <v>1652</v>
      </c>
    </row>
    <row r="525" spans="1:1" ht="60">
      <c r="A525" s="10" t="s">
        <v>1290</v>
      </c>
    </row>
    <row r="526" spans="1:1" ht="24">
      <c r="A526" s="10" t="s">
        <v>1291</v>
      </c>
    </row>
    <row r="527" spans="1:1">
      <c r="A527" s="10"/>
    </row>
    <row r="528" spans="1:1" ht="48">
      <c r="A528" s="10" t="s">
        <v>1292</v>
      </c>
    </row>
    <row r="529" spans="1:1">
      <c r="A529" s="10" t="s">
        <v>1293</v>
      </c>
    </row>
    <row r="530" spans="1:1">
      <c r="A530" s="10" t="s">
        <v>1294</v>
      </c>
    </row>
    <row r="531" spans="1:1">
      <c r="A531" s="10" t="s">
        <v>1295</v>
      </c>
    </row>
    <row r="532" spans="1:1">
      <c r="A532" s="10"/>
    </row>
    <row r="533" spans="1:1" ht="24">
      <c r="A533" s="4" t="s">
        <v>1296</v>
      </c>
    </row>
    <row r="534" spans="1:1">
      <c r="A534" s="30" t="s">
        <v>1297</v>
      </c>
    </row>
    <row r="535" spans="1:1" ht="204">
      <c r="A535" s="10" t="s">
        <v>1298</v>
      </c>
    </row>
    <row r="536" spans="1:1">
      <c r="A536" s="22"/>
    </row>
    <row r="537" spans="1:1">
      <c r="A537" s="22"/>
    </row>
    <row r="538" spans="1:1" ht="15" thickBot="1">
      <c r="A538" s="31"/>
    </row>
    <row r="539" spans="1:1" ht="15" thickBot="1">
      <c r="A539" s="29" t="s">
        <v>1299</v>
      </c>
    </row>
    <row r="540" spans="1:1">
      <c r="A540" s="4"/>
    </row>
    <row r="541" spans="1:1">
      <c r="A541" s="10" t="s">
        <v>1300</v>
      </c>
    </row>
    <row r="542" spans="1:1">
      <c r="A542" s="8"/>
    </row>
    <row r="543" spans="1:1" ht="60">
      <c r="A543" s="10" t="s">
        <v>1301</v>
      </c>
    </row>
    <row r="544" spans="1:1" ht="60">
      <c r="A544" s="10" t="s">
        <v>1302</v>
      </c>
    </row>
    <row r="545" spans="1:1" ht="36">
      <c r="A545" s="10" t="s">
        <v>1303</v>
      </c>
    </row>
    <row r="546" spans="1:1">
      <c r="A546" s="10"/>
    </row>
    <row r="547" spans="1:1" ht="72">
      <c r="A547" s="10" t="s">
        <v>1304</v>
      </c>
    </row>
    <row r="548" spans="1:1">
      <c r="A548" s="34"/>
    </row>
    <row r="549" spans="1:1">
      <c r="A549" s="10" t="s">
        <v>1305</v>
      </c>
    </row>
    <row r="550" spans="1:1">
      <c r="A550" s="10" t="s">
        <v>1306</v>
      </c>
    </row>
    <row r="551" spans="1:1">
      <c r="A551" s="10" t="s">
        <v>1307</v>
      </c>
    </row>
    <row r="552" spans="1:1">
      <c r="A552" s="10" t="s">
        <v>1308</v>
      </c>
    </row>
    <row r="553" spans="1:1">
      <c r="A553" s="8"/>
    </row>
    <row r="554" spans="1:1">
      <c r="A554" s="10" t="s">
        <v>1309</v>
      </c>
    </row>
    <row r="555" spans="1:1">
      <c r="A555" s="10" t="s">
        <v>1310</v>
      </c>
    </row>
    <row r="556" spans="1:1">
      <c r="A556" s="10" t="s">
        <v>1311</v>
      </c>
    </row>
    <row r="557" spans="1:1">
      <c r="A557" s="30" t="s">
        <v>1287</v>
      </c>
    </row>
    <row r="558" spans="1:1" ht="60">
      <c r="A558" s="10" t="s">
        <v>1288</v>
      </c>
    </row>
    <row r="559" spans="1:1">
      <c r="A559" s="10"/>
    </row>
    <row r="560" spans="1:1" ht="48">
      <c r="A560" s="10" t="s">
        <v>1312</v>
      </c>
    </row>
    <row r="561" spans="1:1" ht="24">
      <c r="A561" s="10" t="s">
        <v>1313</v>
      </c>
    </row>
    <row r="562" spans="1:1">
      <c r="A562" s="10"/>
    </row>
    <row r="563" spans="1:1" ht="36">
      <c r="A563" s="10" t="s">
        <v>1314</v>
      </c>
    </row>
    <row r="564" spans="1:1">
      <c r="A564" s="30" t="s">
        <v>1315</v>
      </c>
    </row>
    <row r="565" spans="1:1">
      <c r="A565" s="10" t="s">
        <v>1293</v>
      </c>
    </row>
    <row r="566" spans="1:1">
      <c r="A566" s="10" t="s">
        <v>1294</v>
      </c>
    </row>
    <row r="567" spans="1:1">
      <c r="A567" s="10"/>
    </row>
    <row r="568" spans="1:1" ht="24">
      <c r="A568" s="4" t="s">
        <v>1296</v>
      </c>
    </row>
    <row r="569" spans="1:1">
      <c r="A569" s="30" t="s">
        <v>1297</v>
      </c>
    </row>
    <row r="570" spans="1:1" ht="204">
      <c r="A570" s="10" t="s">
        <v>1298</v>
      </c>
    </row>
    <row r="571" spans="1:1">
      <c r="A571" s="22"/>
    </row>
    <row r="572" spans="1:1">
      <c r="A572" s="22"/>
    </row>
    <row r="573" spans="1:1" ht="15" thickBot="1">
      <c r="A573" s="31"/>
    </row>
    <row r="574" spans="1:1" ht="15" thickBot="1">
      <c r="A574" s="29" t="s">
        <v>1316</v>
      </c>
    </row>
    <row r="575" spans="1:1">
      <c r="A575" s="10"/>
    </row>
    <row r="576" spans="1:1" ht="24">
      <c r="A576" s="10" t="s">
        <v>1317</v>
      </c>
    </row>
    <row r="577" spans="1:1" ht="24">
      <c r="A577" s="10" t="s">
        <v>1318</v>
      </c>
    </row>
    <row r="578" spans="1:1" ht="24">
      <c r="A578" s="10" t="s">
        <v>1179</v>
      </c>
    </row>
    <row r="579" spans="1:1">
      <c r="A579" s="10"/>
    </row>
    <row r="580" spans="1:1" ht="24">
      <c r="A580" s="10" t="s">
        <v>1319</v>
      </c>
    </row>
    <row r="581" spans="1:1" ht="24">
      <c r="A581" s="10" t="s">
        <v>1320</v>
      </c>
    </row>
    <row r="582" spans="1:1">
      <c r="A582" s="10" t="s">
        <v>1321</v>
      </c>
    </row>
    <row r="583" spans="1:1" ht="24">
      <c r="A583" s="10" t="s">
        <v>1322</v>
      </c>
    </row>
    <row r="584" spans="1:1">
      <c r="A584" s="30" t="s">
        <v>1287</v>
      </c>
    </row>
    <row r="585" spans="1:1" ht="60">
      <c r="A585" s="10" t="s">
        <v>1288</v>
      </c>
    </row>
    <row r="586" spans="1:1">
      <c r="A586" s="10"/>
    </row>
    <row r="587" spans="1:1" ht="24">
      <c r="A587" s="10" t="s">
        <v>1323</v>
      </c>
    </row>
    <row r="588" spans="1:1">
      <c r="A588" s="10" t="s">
        <v>1324</v>
      </c>
    </row>
    <row r="589" spans="1:1">
      <c r="A589" s="10" t="s">
        <v>1325</v>
      </c>
    </row>
    <row r="590" spans="1:1" ht="24">
      <c r="A590" s="10" t="s">
        <v>1326</v>
      </c>
    </row>
    <row r="591" spans="1:1">
      <c r="A591" s="10"/>
    </row>
    <row r="592" spans="1:1" ht="24">
      <c r="A592" s="10" t="s">
        <v>1327</v>
      </c>
    </row>
    <row r="593" spans="1:1">
      <c r="A593" s="10"/>
    </row>
    <row r="594" spans="1:1" ht="36">
      <c r="A594" s="10" t="s">
        <v>1328</v>
      </c>
    </row>
    <row r="595" spans="1:1" ht="24">
      <c r="A595" s="10" t="s">
        <v>1329</v>
      </c>
    </row>
    <row r="596" spans="1:1">
      <c r="A596" s="10"/>
    </row>
    <row r="597" spans="1:1" ht="24">
      <c r="A597" s="10" t="s">
        <v>1330</v>
      </c>
    </row>
    <row r="598" spans="1:1">
      <c r="A598" s="30" t="s">
        <v>1315</v>
      </c>
    </row>
    <row r="599" spans="1:1">
      <c r="A599" s="10" t="s">
        <v>1293</v>
      </c>
    </row>
    <row r="600" spans="1:1">
      <c r="A600" s="10" t="s">
        <v>1294</v>
      </c>
    </row>
    <row r="601" spans="1:1">
      <c r="A601" s="10" t="s">
        <v>1295</v>
      </c>
    </row>
    <row r="602" spans="1:1">
      <c r="A602" s="10"/>
    </row>
    <row r="603" spans="1:1" ht="24">
      <c r="A603" s="4" t="s">
        <v>1296</v>
      </c>
    </row>
    <row r="604" spans="1:1" ht="24">
      <c r="A604" s="13" t="s">
        <v>1331</v>
      </c>
    </row>
    <row r="605" spans="1:1">
      <c r="A605" s="30" t="s">
        <v>1297</v>
      </c>
    </row>
    <row r="606" spans="1:1" ht="204">
      <c r="A606" s="10" t="s">
        <v>1298</v>
      </c>
    </row>
    <row r="607" spans="1:1">
      <c r="A607" s="22"/>
    </row>
    <row r="608" spans="1:1">
      <c r="A608" s="22"/>
    </row>
    <row r="609" spans="1:1" ht="15" thickBot="1">
      <c r="A609" s="31"/>
    </row>
    <row r="610" spans="1:1" ht="15" thickBot="1">
      <c r="A610" s="29" t="s">
        <v>1332</v>
      </c>
    </row>
    <row r="611" spans="1:1">
      <c r="A611" s="10"/>
    </row>
    <row r="612" spans="1:1" ht="24">
      <c r="A612" s="10" t="s">
        <v>1333</v>
      </c>
    </row>
    <row r="613" spans="1:1" ht="24">
      <c r="A613" s="10" t="s">
        <v>1334</v>
      </c>
    </row>
    <row r="614" spans="1:1" ht="84">
      <c r="A614" s="10" t="s">
        <v>1335</v>
      </c>
    </row>
    <row r="615" spans="1:1">
      <c r="A615" s="10" t="s">
        <v>1336</v>
      </c>
    </row>
    <row r="616" spans="1:1" ht="72">
      <c r="A616" s="10" t="s">
        <v>1337</v>
      </c>
    </row>
    <row r="617" spans="1:1" ht="24">
      <c r="A617" s="10" t="s">
        <v>1338</v>
      </c>
    </row>
    <row r="618" spans="1:1">
      <c r="A618" s="10"/>
    </row>
    <row r="619" spans="1:1" ht="96">
      <c r="A619" s="10" t="s">
        <v>1339</v>
      </c>
    </row>
    <row r="620" spans="1:1" ht="24">
      <c r="A620" s="10" t="s">
        <v>1653</v>
      </c>
    </row>
    <row r="621" spans="1:1" ht="24">
      <c r="A621" s="10" t="s">
        <v>1340</v>
      </c>
    </row>
    <row r="622" spans="1:1">
      <c r="A622" s="10"/>
    </row>
    <row r="623" spans="1:1" ht="96">
      <c r="A623" s="10" t="s">
        <v>1341</v>
      </c>
    </row>
    <row r="624" spans="1:1" ht="36">
      <c r="A624" s="10" t="s">
        <v>1342</v>
      </c>
    </row>
    <row r="625" spans="1:1">
      <c r="A625" s="22"/>
    </row>
    <row r="626" spans="1:1">
      <c r="A626" s="22"/>
    </row>
    <row r="627" spans="1:1" ht="15" thickBot="1">
      <c r="A627" s="31"/>
    </row>
    <row r="628" spans="1:1" ht="15" thickBot="1">
      <c r="A628" s="29" t="s">
        <v>1343</v>
      </c>
    </row>
    <row r="629" spans="1:1">
      <c r="A629" s="10"/>
    </row>
    <row r="630" spans="1:1" ht="156">
      <c r="A630" s="10" t="s">
        <v>1344</v>
      </c>
    </row>
    <row r="631" spans="1:1" ht="24">
      <c r="A631" s="10" t="s">
        <v>1345</v>
      </c>
    </row>
    <row r="632" spans="1:1">
      <c r="A632" s="10"/>
    </row>
    <row r="633" spans="1:1" ht="60">
      <c r="A633" s="10" t="s">
        <v>1346</v>
      </c>
    </row>
    <row r="634" spans="1:1" ht="60">
      <c r="A634" s="10" t="s">
        <v>1347</v>
      </c>
    </row>
    <row r="635" spans="1:1">
      <c r="A635" s="22"/>
    </row>
    <row r="636" spans="1:1" ht="48">
      <c r="A636" s="10" t="s">
        <v>1348</v>
      </c>
    </row>
    <row r="637" spans="1:1" ht="48">
      <c r="A637" s="10" t="s">
        <v>1349</v>
      </c>
    </row>
    <row r="638" spans="1:1" ht="24">
      <c r="A638" s="10" t="s">
        <v>1350</v>
      </c>
    </row>
    <row r="639" spans="1:1" ht="24">
      <c r="A639" s="10" t="s">
        <v>1351</v>
      </c>
    </row>
    <row r="640" spans="1:1" ht="48">
      <c r="A640" s="10" t="s">
        <v>1352</v>
      </c>
    </row>
    <row r="641" spans="1:1">
      <c r="A641" s="22"/>
    </row>
    <row r="642" spans="1:1">
      <c r="A642" s="22"/>
    </row>
    <row r="643" spans="1:1" ht="15" thickBot="1">
      <c r="A643" s="31"/>
    </row>
    <row r="644" spans="1:1" ht="15" thickBot="1">
      <c r="A644" s="29" t="s">
        <v>1353</v>
      </c>
    </row>
    <row r="645" spans="1:1">
      <c r="A645" s="10"/>
    </row>
    <row r="646" spans="1:1" ht="24">
      <c r="A646" s="21" t="s">
        <v>1354</v>
      </c>
    </row>
    <row r="647" spans="1:1">
      <c r="A647" s="21" t="s">
        <v>1355</v>
      </c>
    </row>
    <row r="648" spans="1:1">
      <c r="A648" s="21"/>
    </row>
    <row r="649" spans="1:1" ht="48">
      <c r="A649" s="10" t="s">
        <v>1356</v>
      </c>
    </row>
    <row r="650" spans="1:1">
      <c r="A650" s="10"/>
    </row>
    <row r="651" spans="1:1" ht="24">
      <c r="A651" s="10" t="s">
        <v>1357</v>
      </c>
    </row>
    <row r="652" spans="1:1">
      <c r="A652" s="10"/>
    </row>
    <row r="653" spans="1:1">
      <c r="A653" s="35" t="s">
        <v>1358</v>
      </c>
    </row>
    <row r="654" spans="1:1">
      <c r="A654" s="10" t="s">
        <v>1359</v>
      </c>
    </row>
    <row r="655" spans="1:1" ht="24">
      <c r="A655" s="10" t="s">
        <v>1360</v>
      </c>
    </row>
    <row r="656" spans="1:1">
      <c r="A656" s="10" t="s">
        <v>1361</v>
      </c>
    </row>
    <row r="657" spans="1:1">
      <c r="A657" s="10" t="s">
        <v>1362</v>
      </c>
    </row>
    <row r="658" spans="1:1">
      <c r="A658" s="10" t="s">
        <v>1363</v>
      </c>
    </row>
    <row r="659" spans="1:1" ht="36">
      <c r="A659" s="10" t="s">
        <v>1364</v>
      </c>
    </row>
    <row r="660" spans="1:1">
      <c r="A660" s="10"/>
    </row>
    <row r="661" spans="1:1" ht="96">
      <c r="A661" s="10" t="s">
        <v>1365</v>
      </c>
    </row>
    <row r="662" spans="1:1">
      <c r="A662" s="10"/>
    </row>
    <row r="663" spans="1:1" ht="48">
      <c r="A663" s="10" t="s">
        <v>1366</v>
      </c>
    </row>
    <row r="664" spans="1:1" ht="36">
      <c r="A664" s="10" t="s">
        <v>1367</v>
      </c>
    </row>
    <row r="665" spans="1:1" ht="24">
      <c r="A665" s="10" t="s">
        <v>1368</v>
      </c>
    </row>
    <row r="666" spans="1:1" ht="36">
      <c r="A666" s="10" t="s">
        <v>1369</v>
      </c>
    </row>
    <row r="667" spans="1:1">
      <c r="A667" s="10"/>
    </row>
    <row r="668" spans="1:1" ht="48">
      <c r="A668" s="10" t="s">
        <v>1370</v>
      </c>
    </row>
    <row r="669" spans="1:1" ht="72">
      <c r="A669" s="10" t="s">
        <v>1371</v>
      </c>
    </row>
    <row r="670" spans="1:1" ht="60">
      <c r="A670" s="10" t="s">
        <v>1372</v>
      </c>
    </row>
    <row r="671" spans="1:1" ht="36">
      <c r="A671" s="10" t="s">
        <v>1373</v>
      </c>
    </row>
    <row r="672" spans="1:1">
      <c r="A672" s="10" t="s">
        <v>1374</v>
      </c>
    </row>
    <row r="673" spans="1:1">
      <c r="A673" s="22"/>
    </row>
    <row r="674" spans="1:1">
      <c r="A674" s="22"/>
    </row>
    <row r="675" spans="1:1" ht="15" thickBot="1">
      <c r="A675" s="31"/>
    </row>
    <row r="676" spans="1:1" ht="15" thickBot="1">
      <c r="A676" s="29" t="s">
        <v>1375</v>
      </c>
    </row>
    <row r="677" spans="1:1">
      <c r="A677" s="10"/>
    </row>
    <row r="678" spans="1:1">
      <c r="A678" s="10" t="s">
        <v>1376</v>
      </c>
    </row>
    <row r="679" spans="1:1" ht="24">
      <c r="A679" s="10" t="s">
        <v>1377</v>
      </c>
    </row>
    <row r="680" spans="1:1">
      <c r="A680" s="10" t="s">
        <v>1378</v>
      </c>
    </row>
    <row r="681" spans="1:1" ht="36">
      <c r="A681" s="10" t="s">
        <v>1379</v>
      </c>
    </row>
    <row r="682" spans="1:1">
      <c r="A682" s="10"/>
    </row>
    <row r="683" spans="1:1">
      <c r="A683" s="36" t="s">
        <v>1380</v>
      </c>
    </row>
    <row r="684" spans="1:1" ht="72">
      <c r="A684" s="37" t="s">
        <v>1381</v>
      </c>
    </row>
    <row r="685" spans="1:1" ht="108">
      <c r="A685" s="37" t="s">
        <v>1382</v>
      </c>
    </row>
    <row r="686" spans="1:1" ht="72">
      <c r="A686" s="37" t="s">
        <v>1383</v>
      </c>
    </row>
    <row r="687" spans="1:1" ht="72">
      <c r="A687" s="37" t="s">
        <v>1384</v>
      </c>
    </row>
    <row r="688" spans="1:1" ht="48">
      <c r="A688" s="37" t="s">
        <v>1385</v>
      </c>
    </row>
    <row r="689" spans="1:1">
      <c r="A689" s="37"/>
    </row>
    <row r="690" spans="1:1">
      <c r="A690" s="36" t="s">
        <v>1386</v>
      </c>
    </row>
    <row r="691" spans="1:1" ht="72">
      <c r="A691" s="37" t="s">
        <v>1387</v>
      </c>
    </row>
    <row r="692" spans="1:1" ht="120">
      <c r="A692" s="37" t="s">
        <v>1388</v>
      </c>
    </row>
    <row r="693" spans="1:1" ht="60">
      <c r="A693" s="37" t="s">
        <v>1389</v>
      </c>
    </row>
    <row r="694" spans="1:1" ht="60">
      <c r="A694" s="37" t="s">
        <v>1390</v>
      </c>
    </row>
    <row r="695" spans="1:1" ht="36">
      <c r="A695" s="37" t="s">
        <v>1391</v>
      </c>
    </row>
    <row r="696" spans="1:1">
      <c r="A696" s="37"/>
    </row>
    <row r="697" spans="1:1">
      <c r="A697" s="38" t="s">
        <v>1392</v>
      </c>
    </row>
    <row r="698" spans="1:1" ht="24">
      <c r="A698" s="38" t="s">
        <v>1393</v>
      </c>
    </row>
    <row r="699" spans="1:1">
      <c r="A699" s="38" t="s">
        <v>1394</v>
      </c>
    </row>
    <row r="700" spans="1:1" ht="24">
      <c r="A700" s="10" t="s">
        <v>1395</v>
      </c>
    </row>
    <row r="701" spans="1:1">
      <c r="A701" s="38" t="s">
        <v>1396</v>
      </c>
    </row>
    <row r="702" spans="1:1">
      <c r="A702" s="38" t="s">
        <v>1397</v>
      </c>
    </row>
    <row r="703" spans="1:1" ht="24">
      <c r="A703" s="38" t="s">
        <v>1398</v>
      </c>
    </row>
    <row r="704" spans="1:1" ht="24">
      <c r="A704" s="38" t="s">
        <v>1399</v>
      </c>
    </row>
    <row r="705" spans="1:1" ht="24">
      <c r="A705" s="38" t="s">
        <v>1400</v>
      </c>
    </row>
    <row r="706" spans="1:1">
      <c r="A706" s="10" t="s">
        <v>1401</v>
      </c>
    </row>
    <row r="707" spans="1:1">
      <c r="A707" s="38"/>
    </row>
    <row r="708" spans="1:1" ht="36">
      <c r="A708" s="38" t="s">
        <v>1402</v>
      </c>
    </row>
    <row r="709" spans="1:1" ht="24">
      <c r="A709" s="38" t="s">
        <v>1403</v>
      </c>
    </row>
    <row r="710" spans="1:1">
      <c r="A710" s="22"/>
    </row>
    <row r="711" spans="1:1">
      <c r="A711" s="22"/>
    </row>
    <row r="712" spans="1:1" ht="15" thickBot="1">
      <c r="A712" s="31"/>
    </row>
    <row r="713" spans="1:1" ht="15" thickBot="1">
      <c r="A713" s="29" t="s">
        <v>1404</v>
      </c>
    </row>
    <row r="714" spans="1:1">
      <c r="A714" s="10"/>
    </row>
    <row r="715" spans="1:1" ht="24">
      <c r="A715" s="10" t="s">
        <v>1405</v>
      </c>
    </row>
    <row r="716" spans="1:1">
      <c r="A716" s="10" t="s">
        <v>1406</v>
      </c>
    </row>
    <row r="717" spans="1:1" ht="36">
      <c r="A717" s="10" t="s">
        <v>1407</v>
      </c>
    </row>
    <row r="718" spans="1:1">
      <c r="A718" s="10" t="s">
        <v>1408</v>
      </c>
    </row>
    <row r="719" spans="1:1" ht="24">
      <c r="A719" s="10" t="s">
        <v>1409</v>
      </c>
    </row>
    <row r="720" spans="1:1" ht="24">
      <c r="A720" s="10" t="s">
        <v>1410</v>
      </c>
    </row>
    <row r="721" spans="1:1">
      <c r="A721" s="10"/>
    </row>
    <row r="722" spans="1:1">
      <c r="A722" s="10" t="s">
        <v>1411</v>
      </c>
    </row>
    <row r="723" spans="1:1">
      <c r="A723" s="10" t="s">
        <v>1412</v>
      </c>
    </row>
    <row r="724" spans="1:1">
      <c r="A724" s="10" t="s">
        <v>1413</v>
      </c>
    </row>
    <row r="725" spans="1:1">
      <c r="A725" s="10" t="s">
        <v>1414</v>
      </c>
    </row>
    <row r="726" spans="1:1">
      <c r="A726" s="10" t="s">
        <v>1415</v>
      </c>
    </row>
    <row r="727" spans="1:1">
      <c r="A727" s="10"/>
    </row>
    <row r="728" spans="1:1">
      <c r="A728" s="10" t="s">
        <v>1416</v>
      </c>
    </row>
    <row r="729" spans="1:1">
      <c r="A729" s="10" t="s">
        <v>1412</v>
      </c>
    </row>
    <row r="730" spans="1:1">
      <c r="A730" s="10" t="s">
        <v>1414</v>
      </c>
    </row>
    <row r="731" spans="1:1">
      <c r="A731" s="10" t="s">
        <v>1415</v>
      </c>
    </row>
    <row r="732" spans="1:1">
      <c r="A732" s="10"/>
    </row>
    <row r="733" spans="1:1">
      <c r="A733" s="10" t="s">
        <v>1412</v>
      </c>
    </row>
    <row r="734" spans="1:1">
      <c r="A734" s="10" t="s">
        <v>1414</v>
      </c>
    </row>
    <row r="735" spans="1:1">
      <c r="A735" s="10" t="s">
        <v>1415</v>
      </c>
    </row>
    <row r="736" spans="1:1">
      <c r="A736" s="10"/>
    </row>
    <row r="737" spans="1:1">
      <c r="A737" s="10" t="s">
        <v>1417</v>
      </c>
    </row>
    <row r="738" spans="1:1" ht="48">
      <c r="A738" s="10" t="s">
        <v>1418</v>
      </c>
    </row>
    <row r="739" spans="1:1">
      <c r="A739" s="10"/>
    </row>
    <row r="740" spans="1:1">
      <c r="A740" s="10" t="s">
        <v>1419</v>
      </c>
    </row>
    <row r="741" spans="1:1" ht="108">
      <c r="A741" s="10" t="s">
        <v>1420</v>
      </c>
    </row>
    <row r="742" spans="1:1" ht="144">
      <c r="A742" s="10" t="s">
        <v>1421</v>
      </c>
    </row>
    <row r="743" spans="1:1" ht="24">
      <c r="A743" s="10" t="s">
        <v>1422</v>
      </c>
    </row>
    <row r="744" spans="1:1">
      <c r="A744" s="22"/>
    </row>
    <row r="745" spans="1:1">
      <c r="A745" s="22"/>
    </row>
    <row r="746" spans="1:1" ht="15" thickBot="1">
      <c r="A746" s="31"/>
    </row>
    <row r="747" spans="1:1" ht="15" thickBot="1">
      <c r="A747" s="29" t="s">
        <v>1423</v>
      </c>
    </row>
    <row r="748" spans="1:1">
      <c r="A748" s="10"/>
    </row>
    <row r="749" spans="1:1" ht="36">
      <c r="A749" s="10" t="s">
        <v>1424</v>
      </c>
    </row>
    <row r="750" spans="1:1" ht="24">
      <c r="A750" s="10" t="s">
        <v>1425</v>
      </c>
    </row>
    <row r="751" spans="1:1">
      <c r="A751" s="10"/>
    </row>
    <row r="752" spans="1:1" ht="24">
      <c r="A752" s="10" t="s">
        <v>1426</v>
      </c>
    </row>
    <row r="753" spans="1:1" ht="36">
      <c r="A753" s="10" t="s">
        <v>1427</v>
      </c>
    </row>
    <row r="754" spans="1:1">
      <c r="A754" s="10" t="s">
        <v>1428</v>
      </c>
    </row>
    <row r="755" spans="1:1" ht="24">
      <c r="A755" s="10" t="s">
        <v>1429</v>
      </c>
    </row>
    <row r="756" spans="1:1">
      <c r="A756" s="10"/>
    </row>
    <row r="757" spans="1:1" ht="36">
      <c r="A757" s="10" t="s">
        <v>1430</v>
      </c>
    </row>
    <row r="758" spans="1:1">
      <c r="A758" s="10"/>
    </row>
    <row r="759" spans="1:1" ht="132">
      <c r="A759" s="10" t="s">
        <v>1431</v>
      </c>
    </row>
    <row r="760" spans="1:1" ht="60">
      <c r="A760" s="10" t="s">
        <v>1432</v>
      </c>
    </row>
    <row r="761" spans="1:1">
      <c r="A761" s="10"/>
    </row>
    <row r="762" spans="1:1">
      <c r="A762" s="4" t="s">
        <v>1433</v>
      </c>
    </row>
    <row r="763" spans="1:1" ht="48">
      <c r="A763" s="10" t="s">
        <v>1434</v>
      </c>
    </row>
    <row r="764" spans="1:1" ht="36">
      <c r="A764" s="10" t="s">
        <v>1435</v>
      </c>
    </row>
    <row r="765" spans="1:1" ht="36">
      <c r="A765" s="10" t="s">
        <v>1436</v>
      </c>
    </row>
    <row r="766" spans="1:1" ht="36">
      <c r="A766" s="10" t="s">
        <v>1437</v>
      </c>
    </row>
    <row r="767" spans="1:1" ht="120">
      <c r="A767" s="10" t="s">
        <v>1438</v>
      </c>
    </row>
    <row r="768" spans="1:1" ht="60">
      <c r="A768" s="10" t="s">
        <v>1439</v>
      </c>
    </row>
    <row r="769" spans="1:1">
      <c r="A769" s="10" t="s">
        <v>1440</v>
      </c>
    </row>
    <row r="770" spans="1:1">
      <c r="A770" s="10"/>
    </row>
    <row r="771" spans="1:1" ht="132">
      <c r="A771" s="4" t="s">
        <v>1441</v>
      </c>
    </row>
    <row r="772" spans="1:1" ht="48">
      <c r="A772" s="4" t="s">
        <v>1442</v>
      </c>
    </row>
    <row r="773" spans="1:1">
      <c r="A773" s="10"/>
    </row>
    <row r="774" spans="1:1" ht="84">
      <c r="A774" s="10" t="s">
        <v>1443</v>
      </c>
    </row>
    <row r="775" spans="1:1">
      <c r="A775" s="10"/>
    </row>
    <row r="776" spans="1:1" ht="24">
      <c r="A776" s="10" t="s">
        <v>1444</v>
      </c>
    </row>
    <row r="777" spans="1:1" ht="84">
      <c r="A777" s="10" t="s">
        <v>1445</v>
      </c>
    </row>
    <row r="778" spans="1:1" ht="36">
      <c r="A778" s="10" t="s">
        <v>1446</v>
      </c>
    </row>
    <row r="779" spans="1:1" ht="24">
      <c r="A779" s="10" t="s">
        <v>1447</v>
      </c>
    </row>
    <row r="780" spans="1:1" ht="48">
      <c r="A780" s="10" t="s">
        <v>1448</v>
      </c>
    </row>
    <row r="781" spans="1:1" ht="36">
      <c r="A781" s="10" t="s">
        <v>1449</v>
      </c>
    </row>
    <row r="782" spans="1:1">
      <c r="A782" s="10"/>
    </row>
    <row r="783" spans="1:1">
      <c r="A783" s="4" t="s">
        <v>1450</v>
      </c>
    </row>
    <row r="784" spans="1:1">
      <c r="A784" s="4"/>
    </row>
    <row r="785" spans="1:1" ht="300">
      <c r="A785" s="10" t="s">
        <v>1451</v>
      </c>
    </row>
    <row r="786" spans="1:1" ht="36">
      <c r="A786" s="10" t="s">
        <v>1452</v>
      </c>
    </row>
    <row r="787" spans="1:1" ht="84">
      <c r="A787" s="10" t="s">
        <v>1453</v>
      </c>
    </row>
    <row r="788" spans="1:1" ht="60">
      <c r="A788" s="10" t="s">
        <v>1454</v>
      </c>
    </row>
    <row r="789" spans="1:1" ht="60">
      <c r="A789" s="10" t="s">
        <v>1455</v>
      </c>
    </row>
    <row r="790" spans="1:1" ht="72">
      <c r="A790" s="10" t="s">
        <v>1456</v>
      </c>
    </row>
    <row r="791" spans="1:1" ht="72">
      <c r="A791" s="10" t="s">
        <v>1457</v>
      </c>
    </row>
    <row r="792" spans="1:1" ht="60">
      <c r="A792" s="10" t="s">
        <v>1458</v>
      </c>
    </row>
    <row r="793" spans="1:1" ht="60">
      <c r="A793" s="10" t="s">
        <v>1459</v>
      </c>
    </row>
    <row r="794" spans="1:1" ht="60">
      <c r="A794" s="10" t="s">
        <v>1460</v>
      </c>
    </row>
    <row r="795" spans="1:1">
      <c r="A795" s="22"/>
    </row>
    <row r="796" spans="1:1">
      <c r="A796" s="22"/>
    </row>
    <row r="797" spans="1:1" ht="15" thickBot="1">
      <c r="A797" s="31"/>
    </row>
    <row r="798" spans="1:1" ht="15" thickBot="1">
      <c r="A798" s="39" t="s">
        <v>1461</v>
      </c>
    </row>
    <row r="799" spans="1:1">
      <c r="A799" s="40"/>
    </row>
    <row r="800" spans="1:1" ht="48">
      <c r="A800" s="41" t="s">
        <v>1462</v>
      </c>
    </row>
    <row r="801" spans="1:1" ht="24">
      <c r="A801" s="41" t="s">
        <v>1463</v>
      </c>
    </row>
    <row r="802" spans="1:1" ht="24">
      <c r="A802" s="41" t="s">
        <v>1464</v>
      </c>
    </row>
    <row r="803" spans="1:1" ht="24">
      <c r="A803" s="41" t="s">
        <v>1465</v>
      </c>
    </row>
    <row r="804" spans="1:1" ht="36">
      <c r="A804" s="41" t="s">
        <v>1466</v>
      </c>
    </row>
    <row r="805" spans="1:1" ht="48">
      <c r="A805" s="42" t="s">
        <v>1467</v>
      </c>
    </row>
    <row r="806" spans="1:1" ht="48">
      <c r="A806" s="43" t="s">
        <v>1468</v>
      </c>
    </row>
    <row r="807" spans="1:1" ht="144">
      <c r="A807" s="43" t="s">
        <v>1469</v>
      </c>
    </row>
    <row r="808" spans="1:1" ht="60">
      <c r="A808" s="44" t="s">
        <v>1470</v>
      </c>
    </row>
    <row r="809" spans="1:1" ht="120">
      <c r="A809" s="44" t="s">
        <v>1471</v>
      </c>
    </row>
    <row r="810" spans="1:1" ht="36">
      <c r="A810" s="45" t="s">
        <v>1472</v>
      </c>
    </row>
    <row r="811" spans="1:1" ht="24">
      <c r="A811" s="45" t="s">
        <v>1473</v>
      </c>
    </row>
    <row r="812" spans="1:1" ht="24">
      <c r="A812" s="41" t="s">
        <v>1474</v>
      </c>
    </row>
    <row r="813" spans="1:1" ht="24">
      <c r="A813" s="41" t="s">
        <v>1475</v>
      </c>
    </row>
    <row r="814" spans="1:1" ht="24">
      <c r="A814" s="41" t="s">
        <v>1476</v>
      </c>
    </row>
    <row r="815" spans="1:1">
      <c r="A815" s="41"/>
    </row>
    <row r="816" spans="1:1">
      <c r="A816" s="46" t="s">
        <v>1477</v>
      </c>
    </row>
    <row r="817" spans="1:1" ht="72">
      <c r="A817" s="45" t="s">
        <v>1478</v>
      </c>
    </row>
    <row r="818" spans="1:1">
      <c r="A818" s="41"/>
    </row>
    <row r="819" spans="1:1">
      <c r="A819" s="47" t="s">
        <v>1479</v>
      </c>
    </row>
    <row r="820" spans="1:1" ht="108">
      <c r="A820" s="41" t="s">
        <v>1654</v>
      </c>
    </row>
    <row r="821" spans="1:1" ht="24">
      <c r="A821" s="41" t="s">
        <v>1655</v>
      </c>
    </row>
    <row r="822" spans="1:1" ht="72">
      <c r="A822" s="41" t="s">
        <v>1656</v>
      </c>
    </row>
    <row r="823" spans="1:1">
      <c r="A823" s="41"/>
    </row>
    <row r="824" spans="1:1" ht="24">
      <c r="A824" s="48" t="s">
        <v>1480</v>
      </c>
    </row>
    <row r="825" spans="1:1" ht="48">
      <c r="A825" s="4" t="s">
        <v>1442</v>
      </c>
    </row>
    <row r="826" spans="1:1" ht="48">
      <c r="A826" s="48" t="s">
        <v>1481</v>
      </c>
    </row>
    <row r="827" spans="1:1">
      <c r="A827" s="48"/>
    </row>
    <row r="828" spans="1:1">
      <c r="A828" s="22"/>
    </row>
    <row r="829" spans="1:1" ht="15" thickBot="1">
      <c r="A829" s="31"/>
    </row>
    <row r="830" spans="1:1" ht="15" thickBot="1">
      <c r="A830" s="39" t="s">
        <v>1482</v>
      </c>
    </row>
    <row r="831" spans="1:1">
      <c r="A831" s="7"/>
    </row>
    <row r="832" spans="1:1" ht="24">
      <c r="A832" s="49" t="s">
        <v>1483</v>
      </c>
    </row>
    <row r="833" spans="1:1" ht="24">
      <c r="A833" s="49" t="s">
        <v>1484</v>
      </c>
    </row>
    <row r="834" spans="1:1" ht="24">
      <c r="A834" s="49" t="s">
        <v>1485</v>
      </c>
    </row>
    <row r="835" spans="1:1">
      <c r="A835" s="49" t="s">
        <v>1486</v>
      </c>
    </row>
    <row r="836" spans="1:1" ht="24">
      <c r="A836" s="49" t="s">
        <v>1487</v>
      </c>
    </row>
    <row r="837" spans="1:1">
      <c r="A837" s="49" t="s">
        <v>1488</v>
      </c>
    </row>
    <row r="838" spans="1:1">
      <c r="A838" s="49" t="s">
        <v>1489</v>
      </c>
    </row>
    <row r="839" spans="1:1" ht="24">
      <c r="A839" s="49" t="s">
        <v>1490</v>
      </c>
    </row>
    <row r="840" spans="1:1" ht="36">
      <c r="A840" s="50" t="s">
        <v>1491</v>
      </c>
    </row>
    <row r="841" spans="1:1" ht="60">
      <c r="A841" s="51" t="s">
        <v>1492</v>
      </c>
    </row>
    <row r="842" spans="1:1" ht="24">
      <c r="A842" s="49" t="s">
        <v>1493</v>
      </c>
    </row>
    <row r="843" spans="1:1" ht="24">
      <c r="A843" s="49" t="s">
        <v>1494</v>
      </c>
    </row>
    <row r="844" spans="1:1">
      <c r="A844" s="49" t="s">
        <v>1495</v>
      </c>
    </row>
    <row r="845" spans="1:1" ht="24">
      <c r="A845" s="49" t="s">
        <v>1496</v>
      </c>
    </row>
    <row r="846" spans="1:1">
      <c r="A846" s="49" t="s">
        <v>1497</v>
      </c>
    </row>
    <row r="847" spans="1:1" ht="24">
      <c r="A847" s="49" t="s">
        <v>1498</v>
      </c>
    </row>
    <row r="848" spans="1:1">
      <c r="A848" s="49" t="s">
        <v>1499</v>
      </c>
    </row>
    <row r="849" spans="1:1" ht="24">
      <c r="A849" s="49" t="s">
        <v>1500</v>
      </c>
    </row>
    <row r="850" spans="1:1" ht="24">
      <c r="A850" s="49" t="s">
        <v>1501</v>
      </c>
    </row>
    <row r="851" spans="1:1" ht="36">
      <c r="A851" s="52" t="s">
        <v>1502</v>
      </c>
    </row>
    <row r="852" spans="1:1" ht="24">
      <c r="A852" s="51" t="s">
        <v>1503</v>
      </c>
    </row>
    <row r="853" spans="1:1" ht="36">
      <c r="A853" s="53" t="s">
        <v>1504</v>
      </c>
    </row>
    <row r="854" spans="1:1" ht="36">
      <c r="A854" s="51" t="s">
        <v>1505</v>
      </c>
    </row>
    <row r="855" spans="1:1" ht="36">
      <c r="A855" s="49" t="s">
        <v>1506</v>
      </c>
    </row>
    <row r="856" spans="1:1" ht="48">
      <c r="A856" s="49" t="s">
        <v>1507</v>
      </c>
    </row>
    <row r="857" spans="1:1" ht="36">
      <c r="A857" s="51" t="s">
        <v>1508</v>
      </c>
    </row>
    <row r="858" spans="1:1">
      <c r="A858" s="49" t="s">
        <v>1509</v>
      </c>
    </row>
    <row r="859" spans="1:1" ht="24">
      <c r="A859" s="49" t="s">
        <v>1510</v>
      </c>
    </row>
    <row r="860" spans="1:1" ht="24">
      <c r="A860" s="51" t="s">
        <v>1511</v>
      </c>
    </row>
    <row r="861" spans="1:1" ht="48">
      <c r="A861" s="51" t="s">
        <v>1512</v>
      </c>
    </row>
    <row r="862" spans="1:1" ht="24">
      <c r="A862" s="54" t="s">
        <v>1510</v>
      </c>
    </row>
    <row r="863" spans="1:1" ht="24">
      <c r="A863" s="54" t="s">
        <v>1511</v>
      </c>
    </row>
    <row r="864" spans="1:1" ht="48">
      <c r="A864" s="54" t="s">
        <v>1512</v>
      </c>
    </row>
    <row r="865" spans="1:1">
      <c r="A865" s="55"/>
    </row>
    <row r="866" spans="1:1">
      <c r="A866" s="56" t="s">
        <v>1513</v>
      </c>
    </row>
    <row r="867" spans="1:1">
      <c r="A867" s="56"/>
    </row>
    <row r="868" spans="1:1">
      <c r="A868" s="51" t="s">
        <v>1514</v>
      </c>
    </row>
    <row r="869" spans="1:1">
      <c r="A869" s="51" t="s">
        <v>1515</v>
      </c>
    </row>
    <row r="870" spans="1:1" ht="24">
      <c r="A870" s="51" t="s">
        <v>1516</v>
      </c>
    </row>
    <row r="871" spans="1:1">
      <c r="A871" s="51" t="s">
        <v>1517</v>
      </c>
    </row>
    <row r="872" spans="1:1">
      <c r="A872" s="51" t="s">
        <v>1518</v>
      </c>
    </row>
    <row r="873" spans="1:1">
      <c r="A873" s="51" t="s">
        <v>1519</v>
      </c>
    </row>
    <row r="874" spans="1:1">
      <c r="A874" s="51" t="s">
        <v>1520</v>
      </c>
    </row>
    <row r="875" spans="1:1">
      <c r="A875" s="51" t="s">
        <v>1521</v>
      </c>
    </row>
    <row r="876" spans="1:1">
      <c r="A876" s="51" t="s">
        <v>1522</v>
      </c>
    </row>
    <row r="877" spans="1:1">
      <c r="A877" s="51" t="s">
        <v>1523</v>
      </c>
    </row>
    <row r="878" spans="1:1" ht="24">
      <c r="A878" s="51" t="s">
        <v>1524</v>
      </c>
    </row>
    <row r="879" spans="1:1">
      <c r="A879" s="51" t="s">
        <v>1525</v>
      </c>
    </row>
    <row r="880" spans="1:1">
      <c r="A880" s="51" t="s">
        <v>1526</v>
      </c>
    </row>
    <row r="881" spans="1:1">
      <c r="A881" s="51" t="s">
        <v>1527</v>
      </c>
    </row>
    <row r="882" spans="1:1">
      <c r="A882" s="51" t="s">
        <v>1528</v>
      </c>
    </row>
    <row r="883" spans="1:1">
      <c r="A883" s="51" t="s">
        <v>1529</v>
      </c>
    </row>
    <row r="884" spans="1:1">
      <c r="A884" s="51" t="s">
        <v>1530</v>
      </c>
    </row>
    <row r="885" spans="1:1">
      <c r="A885" s="55"/>
    </row>
    <row r="886" spans="1:1">
      <c r="A886" s="55"/>
    </row>
    <row r="887" spans="1:1">
      <c r="A887" s="57" t="s">
        <v>1531</v>
      </c>
    </row>
    <row r="888" spans="1:1">
      <c r="A888" s="55"/>
    </row>
    <row r="889" spans="1:1">
      <c r="A889" s="58" t="s">
        <v>1532</v>
      </c>
    </row>
    <row r="890" spans="1:1">
      <c r="A890" s="57" t="s">
        <v>1533</v>
      </c>
    </row>
    <row r="891" spans="1:1" ht="24">
      <c r="A891" s="57" t="s">
        <v>1534</v>
      </c>
    </row>
    <row r="892" spans="1:1" ht="36">
      <c r="A892" s="57" t="s">
        <v>1535</v>
      </c>
    </row>
    <row r="893" spans="1:1" ht="24">
      <c r="A893" s="59" t="s">
        <v>1536</v>
      </c>
    </row>
    <row r="894" spans="1:1" ht="24">
      <c r="A894" s="59" t="s">
        <v>1537</v>
      </c>
    </row>
    <row r="895" spans="1:1">
      <c r="A895" s="41"/>
    </row>
    <row r="896" spans="1:1" ht="24">
      <c r="A896" s="4" t="s">
        <v>1538</v>
      </c>
    </row>
    <row r="897" spans="1:1" ht="24">
      <c r="A897" s="48" t="s">
        <v>1480</v>
      </c>
    </row>
    <row r="898" spans="1:1" ht="48">
      <c r="A898" s="4" t="s">
        <v>1442</v>
      </c>
    </row>
    <row r="899" spans="1:1" ht="48">
      <c r="A899" s="48" t="s">
        <v>1539</v>
      </c>
    </row>
    <row r="900" spans="1:1">
      <c r="A900" s="8"/>
    </row>
    <row r="901" spans="1:1">
      <c r="A901" s="8"/>
    </row>
    <row r="902" spans="1:1" ht="15" thickBot="1">
      <c r="A902" s="31"/>
    </row>
    <row r="903" spans="1:1" ht="15" thickBot="1">
      <c r="A903" s="60" t="s">
        <v>1540</v>
      </c>
    </row>
    <row r="904" spans="1:1">
      <c r="A904" s="40"/>
    </row>
    <row r="905" spans="1:1" ht="24">
      <c r="A905" s="5" t="s">
        <v>1541</v>
      </c>
    </row>
    <row r="906" spans="1:1">
      <c r="A906" s="5"/>
    </row>
    <row r="907" spans="1:1">
      <c r="A907" s="7" t="s">
        <v>1542</v>
      </c>
    </row>
    <row r="908" spans="1:1" ht="36">
      <c r="A908" s="7" t="s">
        <v>1543</v>
      </c>
    </row>
    <row r="909" spans="1:1" ht="24">
      <c r="A909" s="7" t="s">
        <v>1544</v>
      </c>
    </row>
    <row r="910" spans="1:1" ht="24">
      <c r="A910" s="7" t="s">
        <v>1545</v>
      </c>
    </row>
    <row r="911" spans="1:1" ht="24">
      <c r="A911" s="7" t="s">
        <v>1546</v>
      </c>
    </row>
    <row r="912" spans="1:1">
      <c r="A912" s="7"/>
    </row>
    <row r="913" spans="1:1">
      <c r="A913" s="4" t="s">
        <v>1547</v>
      </c>
    </row>
    <row r="914" spans="1:1">
      <c r="A914" s="10" t="s">
        <v>1548</v>
      </c>
    </row>
    <row r="915" spans="1:1">
      <c r="A915" s="10" t="s">
        <v>1549</v>
      </c>
    </row>
    <row r="916" spans="1:1">
      <c r="A916" s="10" t="s">
        <v>1550</v>
      </c>
    </row>
    <row r="917" spans="1:1">
      <c r="A917" s="10" t="s">
        <v>1551</v>
      </c>
    </row>
    <row r="918" spans="1:1">
      <c r="A918" s="10" t="s">
        <v>1552</v>
      </c>
    </row>
    <row r="919" spans="1:1">
      <c r="A919" s="10" t="s">
        <v>1553</v>
      </c>
    </row>
    <row r="920" spans="1:1">
      <c r="A920" s="10" t="s">
        <v>1554</v>
      </c>
    </row>
    <row r="921" spans="1:1">
      <c r="A921" s="10" t="s">
        <v>1555</v>
      </c>
    </row>
    <row r="922" spans="1:1">
      <c r="A922" s="10" t="s">
        <v>1556</v>
      </c>
    </row>
    <row r="923" spans="1:1">
      <c r="A923" s="10" t="s">
        <v>1557</v>
      </c>
    </row>
    <row r="924" spans="1:1">
      <c r="A924" s="10" t="s">
        <v>1558</v>
      </c>
    </row>
    <row r="925" spans="1:1">
      <c r="A925" s="10" t="s">
        <v>1559</v>
      </c>
    </row>
    <row r="926" spans="1:1">
      <c r="A926" s="61"/>
    </row>
    <row r="927" spans="1:1">
      <c r="A927" s="4" t="s">
        <v>1560</v>
      </c>
    </row>
    <row r="928" spans="1:1">
      <c r="A928" s="8"/>
    </row>
    <row r="929" spans="1:1">
      <c r="A929" s="4" t="s">
        <v>1561</v>
      </c>
    </row>
    <row r="930" spans="1:1" ht="24">
      <c r="A930" s="8" t="s">
        <v>1562</v>
      </c>
    </row>
    <row r="931" spans="1:1" ht="24">
      <c r="A931" s="8" t="s">
        <v>1563</v>
      </c>
    </row>
    <row r="932" spans="1:1">
      <c r="A932" s="8"/>
    </row>
    <row r="933" spans="1:1" ht="84">
      <c r="A933" s="8" t="s">
        <v>1564</v>
      </c>
    </row>
    <row r="934" spans="1:1">
      <c r="A934" s="8" t="s">
        <v>1565</v>
      </c>
    </row>
    <row r="935" spans="1:1">
      <c r="A935" s="8"/>
    </row>
    <row r="936" spans="1:1" ht="24">
      <c r="A936" s="8" t="s">
        <v>1566</v>
      </c>
    </row>
    <row r="937" spans="1:1">
      <c r="A937" s="8"/>
    </row>
    <row r="938" spans="1:1" ht="24">
      <c r="A938" s="8" t="s">
        <v>1567</v>
      </c>
    </row>
    <row r="939" spans="1:1" ht="24">
      <c r="A939" s="8" t="s">
        <v>1568</v>
      </c>
    </row>
    <row r="940" spans="1:1">
      <c r="A940" s="8"/>
    </row>
    <row r="941" spans="1:1">
      <c r="A941" s="4" t="s">
        <v>1569</v>
      </c>
    </row>
    <row r="942" spans="1:1">
      <c r="A942" s="8" t="s">
        <v>1570</v>
      </c>
    </row>
    <row r="943" spans="1:1" ht="36">
      <c r="A943" s="8" t="s">
        <v>1571</v>
      </c>
    </row>
    <row r="944" spans="1:1">
      <c r="A944" s="8" t="s">
        <v>1572</v>
      </c>
    </row>
    <row r="945" spans="1:1">
      <c r="A945" s="8" t="s">
        <v>1573</v>
      </c>
    </row>
    <row r="946" spans="1:1">
      <c r="A946" s="8" t="s">
        <v>1574</v>
      </c>
    </row>
    <row r="947" spans="1:1">
      <c r="A947" s="8"/>
    </row>
    <row r="948" spans="1:1">
      <c r="A948" s="4" t="s">
        <v>1575</v>
      </c>
    </row>
    <row r="949" spans="1:1" ht="24">
      <c r="A949" s="8" t="s">
        <v>1576</v>
      </c>
    </row>
    <row r="950" spans="1:1" ht="24">
      <c r="A950" s="8" t="s">
        <v>1577</v>
      </c>
    </row>
    <row r="951" spans="1:1" ht="36">
      <c r="A951" s="8" t="s">
        <v>1578</v>
      </c>
    </row>
    <row r="952" spans="1:1" ht="24">
      <c r="A952" s="8" t="s">
        <v>1579</v>
      </c>
    </row>
    <row r="953" spans="1:1" ht="24">
      <c r="A953" s="8" t="s">
        <v>1580</v>
      </c>
    </row>
    <row r="954" spans="1:1" ht="36">
      <c r="A954" s="8" t="s">
        <v>1581</v>
      </c>
    </row>
    <row r="955" spans="1:1">
      <c r="A955" s="8"/>
    </row>
    <row r="956" spans="1:1">
      <c r="A956" s="4" t="s">
        <v>1582</v>
      </c>
    </row>
    <row r="957" spans="1:1">
      <c r="A957" s="8" t="s">
        <v>1583</v>
      </c>
    </row>
    <row r="958" spans="1:1" ht="48">
      <c r="A958" s="8" t="s">
        <v>1584</v>
      </c>
    </row>
    <row r="959" spans="1:1">
      <c r="A959" s="8"/>
    </row>
    <row r="960" spans="1:1" ht="24">
      <c r="A960" s="8" t="s">
        <v>1585</v>
      </c>
    </row>
    <row r="961" spans="1:1">
      <c r="A961" s="8" t="s">
        <v>1586</v>
      </c>
    </row>
    <row r="962" spans="1:1">
      <c r="A962" s="8" t="s">
        <v>1587</v>
      </c>
    </row>
    <row r="963" spans="1:1">
      <c r="A963" s="8" t="s">
        <v>1588</v>
      </c>
    </row>
    <row r="964" spans="1:1">
      <c r="A964" s="8"/>
    </row>
    <row r="965" spans="1:1">
      <c r="A965" s="8" t="s">
        <v>1589</v>
      </c>
    </row>
    <row r="966" spans="1:1">
      <c r="A966" s="8" t="s">
        <v>1590</v>
      </c>
    </row>
    <row r="967" spans="1:1">
      <c r="A967" s="8" t="s">
        <v>1591</v>
      </c>
    </row>
    <row r="968" spans="1:1">
      <c r="A968" s="8" t="s">
        <v>1592</v>
      </c>
    </row>
    <row r="969" spans="1:1">
      <c r="A969" s="8" t="s">
        <v>1593</v>
      </c>
    </row>
    <row r="970" spans="1:1">
      <c r="A970" s="8" t="s">
        <v>1594</v>
      </c>
    </row>
    <row r="971" spans="1:1" ht="24">
      <c r="A971" s="8" t="s">
        <v>1595</v>
      </c>
    </row>
    <row r="972" spans="1:1">
      <c r="A972" s="8" t="s">
        <v>1596</v>
      </c>
    </row>
    <row r="973" spans="1:1">
      <c r="A973" s="8"/>
    </row>
    <row r="974" spans="1:1" ht="24">
      <c r="A974" s="8" t="s">
        <v>1597</v>
      </c>
    </row>
    <row r="975" spans="1:1" ht="24">
      <c r="A975" s="8" t="s">
        <v>1598</v>
      </c>
    </row>
    <row r="976" spans="1:1">
      <c r="A976" s="8" t="s">
        <v>1599</v>
      </c>
    </row>
    <row r="977" spans="1:1">
      <c r="A977" s="8"/>
    </row>
    <row r="978" spans="1:1" ht="36">
      <c r="A978" s="8" t="s">
        <v>1600</v>
      </c>
    </row>
    <row r="979" spans="1:1">
      <c r="A979" s="8" t="s">
        <v>1601</v>
      </c>
    </row>
    <row r="980" spans="1:1">
      <c r="A980" s="8" t="s">
        <v>1602</v>
      </c>
    </row>
    <row r="981" spans="1:1">
      <c r="A981" s="8" t="s">
        <v>1603</v>
      </c>
    </row>
    <row r="982" spans="1:1" ht="24">
      <c r="A982" s="8" t="s">
        <v>1604</v>
      </c>
    </row>
    <row r="983" spans="1:1">
      <c r="A983" s="10"/>
    </row>
    <row r="984" spans="1:1">
      <c r="A984" s="22"/>
    </row>
    <row r="985" spans="1:1" ht="15" thickBot="1">
      <c r="A985" s="22"/>
    </row>
    <row r="986" spans="1:1" ht="15" thickBot="1">
      <c r="A986" s="60" t="s">
        <v>1605</v>
      </c>
    </row>
    <row r="987" spans="1:1">
      <c r="A987" s="40"/>
    </row>
    <row r="988" spans="1:1" ht="192">
      <c r="A988" s="41" t="s">
        <v>1606</v>
      </c>
    </row>
    <row r="989" spans="1:1" ht="108">
      <c r="A989" s="41" t="s">
        <v>1607</v>
      </c>
    </row>
    <row r="990" spans="1:1" ht="228">
      <c r="A990" s="41" t="s">
        <v>1608</v>
      </c>
    </row>
    <row r="991" spans="1:1" ht="192">
      <c r="A991" s="41" t="s">
        <v>1609</v>
      </c>
    </row>
    <row r="992" spans="1:1" ht="36">
      <c r="A992" s="41" t="s">
        <v>1610</v>
      </c>
    </row>
    <row r="993" spans="1:1" ht="36">
      <c r="A993" s="41" t="s">
        <v>1611</v>
      </c>
    </row>
    <row r="994" spans="1:1">
      <c r="A994" s="41"/>
    </row>
    <row r="995" spans="1:1">
      <c r="A995" s="10"/>
    </row>
    <row r="996" spans="1:1" ht="15" thickBot="1">
      <c r="A996" s="24"/>
    </row>
    <row r="997" spans="1:1" ht="15" thickBot="1">
      <c r="A997" s="60" t="s">
        <v>1612</v>
      </c>
    </row>
    <row r="998" spans="1:1">
      <c r="A998" s="40"/>
    </row>
    <row r="999" spans="1:1" ht="36">
      <c r="A999" s="10" t="s">
        <v>1613</v>
      </c>
    </row>
    <row r="1000" spans="1:1">
      <c r="A1000" s="10" t="s">
        <v>1614</v>
      </c>
    </row>
    <row r="1001" spans="1:1" ht="24">
      <c r="A1001" s="10" t="s">
        <v>1615</v>
      </c>
    </row>
    <row r="1002" spans="1:1" ht="24">
      <c r="A1002" s="10" t="s">
        <v>1616</v>
      </c>
    </row>
    <row r="1003" spans="1:1" ht="24">
      <c r="A1003" s="10" t="s">
        <v>1617</v>
      </c>
    </row>
    <row r="1004" spans="1:1" ht="36">
      <c r="A1004" s="10" t="s">
        <v>1618</v>
      </c>
    </row>
    <row r="1005" spans="1:1" ht="36">
      <c r="A1005" s="10" t="s">
        <v>1619</v>
      </c>
    </row>
    <row r="1006" spans="1:1" ht="48">
      <c r="A1006" s="10" t="s">
        <v>1620</v>
      </c>
    </row>
    <row r="1007" spans="1:1">
      <c r="A1007" s="10"/>
    </row>
    <row r="1008" spans="1:1" ht="180">
      <c r="A1008" s="10" t="s">
        <v>1621</v>
      </c>
    </row>
    <row r="1009" spans="1:1">
      <c r="A1009" s="10"/>
    </row>
    <row r="1010" spans="1:1">
      <c r="A1010" s="62" t="s">
        <v>1622</v>
      </c>
    </row>
    <row r="1011" spans="1:1" ht="48">
      <c r="A1011" s="63" t="s">
        <v>1623</v>
      </c>
    </row>
    <row r="1012" spans="1:1">
      <c r="A1012" s="63"/>
    </row>
    <row r="1013" spans="1:1">
      <c r="A1013" s="62" t="s">
        <v>1624</v>
      </c>
    </row>
    <row r="1014" spans="1:1" ht="48">
      <c r="A1014" s="63" t="s">
        <v>1625</v>
      </c>
    </row>
    <row r="1015" spans="1:1" ht="36">
      <c r="A1015" s="63" t="s">
        <v>1626</v>
      </c>
    </row>
    <row r="1016" spans="1:1">
      <c r="A1016" s="63"/>
    </row>
    <row r="1017" spans="1:1">
      <c r="A1017" s="62" t="s">
        <v>1627</v>
      </c>
    </row>
    <row r="1018" spans="1:1" ht="36">
      <c r="A1018" s="63" t="s">
        <v>1628</v>
      </c>
    </row>
    <row r="1019" spans="1:1" ht="24">
      <c r="A1019" s="63" t="s">
        <v>1629</v>
      </c>
    </row>
    <row r="1020" spans="1:1">
      <c r="A1020" s="63" t="s">
        <v>1630</v>
      </c>
    </row>
    <row r="1021" spans="1:1">
      <c r="A1021" s="63"/>
    </row>
    <row r="1022" spans="1:1">
      <c r="A1022" s="62" t="s">
        <v>1631</v>
      </c>
    </row>
    <row r="1023" spans="1:1" ht="48">
      <c r="A1023" s="63" t="s">
        <v>1632</v>
      </c>
    </row>
    <row r="1024" spans="1:1" ht="36">
      <c r="A1024" s="63" t="s">
        <v>1633</v>
      </c>
    </row>
    <row r="1025" spans="1:1">
      <c r="A1025" s="63"/>
    </row>
    <row r="1026" spans="1:1">
      <c r="A1026" s="62" t="s">
        <v>1634</v>
      </c>
    </row>
    <row r="1027" spans="1:1" ht="24">
      <c r="A1027" s="63" t="s">
        <v>1635</v>
      </c>
    </row>
    <row r="1028" spans="1:1" ht="24">
      <c r="A1028" s="63" t="s">
        <v>1636</v>
      </c>
    </row>
    <row r="1029" spans="1:1" ht="24">
      <c r="A1029" s="64" t="s">
        <v>1637</v>
      </c>
    </row>
    <row r="1030" spans="1:1" ht="36">
      <c r="A1030" s="64" t="s">
        <v>1638</v>
      </c>
    </row>
    <row r="1031" spans="1:1">
      <c r="A1031" s="10"/>
    </row>
    <row r="1032" spans="1:1">
      <c r="A1032" s="4" t="s">
        <v>1639</v>
      </c>
    </row>
    <row r="1033" spans="1:1">
      <c r="A1033" s="10" t="s">
        <v>1548</v>
      </c>
    </row>
    <row r="1034" spans="1:1">
      <c r="A1034" s="10" t="s">
        <v>1640</v>
      </c>
    </row>
    <row r="1035" spans="1:1">
      <c r="A1035" s="10" t="s">
        <v>1550</v>
      </c>
    </row>
    <row r="1036" spans="1:1">
      <c r="A1036" s="10" t="s">
        <v>1551</v>
      </c>
    </row>
    <row r="1037" spans="1:1">
      <c r="A1037" s="10" t="s">
        <v>1641</v>
      </c>
    </row>
    <row r="1038" spans="1:1">
      <c r="A1038" s="10" t="s">
        <v>1642</v>
      </c>
    </row>
    <row r="1039" spans="1:1">
      <c r="A1039" s="10" t="s">
        <v>1553</v>
      </c>
    </row>
    <row r="1040" spans="1:1">
      <c r="A1040" s="10" t="s">
        <v>1554</v>
      </c>
    </row>
    <row r="1041" spans="1:1">
      <c r="A1041" s="10" t="s">
        <v>1555</v>
      </c>
    </row>
    <row r="1042" spans="1:1">
      <c r="A1042" s="10" t="s">
        <v>1556</v>
      </c>
    </row>
    <row r="1043" spans="1:1">
      <c r="A1043" s="10" t="s">
        <v>1557</v>
      </c>
    </row>
    <row r="1044" spans="1:1">
      <c r="A1044" s="10" t="s">
        <v>1558</v>
      </c>
    </row>
    <row r="1045" spans="1:1">
      <c r="A1045" s="10" t="s">
        <v>1559</v>
      </c>
    </row>
  </sheetData>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8BB7-94EE-48F3-B264-41EDE86365C3}">
  <sheetPr>
    <tabColor theme="0"/>
  </sheetPr>
  <dimension ref="A1:F19"/>
  <sheetViews>
    <sheetView view="pageBreakPreview" zoomScaleNormal="100" zoomScaleSheetLayoutView="100" workbookViewId="0"/>
  </sheetViews>
  <sheetFormatPr defaultColWidth="8.7265625" defaultRowHeight="12"/>
  <cols>
    <col min="1" max="1" width="6.54296875" style="78" customWidth="1"/>
    <col min="2" max="2" width="38.54296875" style="79" customWidth="1"/>
    <col min="3" max="3" width="6.54296875" style="80" customWidth="1"/>
    <col min="4" max="4" width="8.54296875" style="81" customWidth="1"/>
    <col min="5" max="5" width="10.54296875" style="81" customWidth="1"/>
    <col min="6" max="6" width="12.54296875" style="81" customWidth="1"/>
    <col min="7" max="16384" width="8.7265625" style="68"/>
  </cols>
  <sheetData>
    <row r="1" spans="1:6">
      <c r="A1" s="69"/>
      <c r="B1" s="71" t="s">
        <v>9</v>
      </c>
      <c r="C1" s="72"/>
      <c r="D1" s="73"/>
      <c r="E1" s="73"/>
      <c r="F1" s="74"/>
    </row>
    <row r="3" spans="1:6">
      <c r="A3" s="123" t="str">
        <f>'A. Građevinsko-obrtnički radovi'!A803</f>
        <v>A</v>
      </c>
      <c r="B3" s="123" t="str">
        <f>'A. Građevinsko-obrtnički radovi'!D803</f>
        <v>GREAĐEVINSKO-OBRTNIČKI RADOVI</v>
      </c>
      <c r="F3" s="81">
        <f>'A. Građevinsko-obrtnički radovi'!H803</f>
        <v>0</v>
      </c>
    </row>
    <row r="5" spans="1:6">
      <c r="A5" s="78" t="s">
        <v>487</v>
      </c>
      <c r="B5" s="79" t="s">
        <v>803</v>
      </c>
      <c r="F5" s="81">
        <f>'B. ViK'!F230</f>
        <v>0</v>
      </c>
    </row>
    <row r="7" spans="1:6">
      <c r="A7" s="78" t="s">
        <v>517</v>
      </c>
      <c r="B7" s="124" t="s">
        <v>804</v>
      </c>
      <c r="F7" s="81">
        <f>'C. Rasvjeta, elektro, vatrodoja'!F614</f>
        <v>0</v>
      </c>
    </row>
    <row r="8" spans="1:6">
      <c r="B8" s="124"/>
    </row>
    <row r="9" spans="1:6">
      <c r="A9" s="78" t="s">
        <v>805</v>
      </c>
      <c r="B9" s="79" t="s">
        <v>1660</v>
      </c>
      <c r="F9" s="81">
        <f>'D. Strojarstvo'!H21</f>
        <v>0</v>
      </c>
    </row>
    <row r="11" spans="1:6">
      <c r="A11" s="78" t="s">
        <v>807</v>
      </c>
      <c r="B11" s="79" t="s">
        <v>806</v>
      </c>
      <c r="F11" s="81">
        <f>'E. Sprinkler'!G380</f>
        <v>0</v>
      </c>
    </row>
    <row r="13" spans="1:6">
      <c r="A13" s="78" t="s">
        <v>1659</v>
      </c>
      <c r="B13" s="79" t="s">
        <v>808</v>
      </c>
      <c r="F13" s="81">
        <f>'C. Vertikalni transport'!F28</f>
        <v>0</v>
      </c>
    </row>
    <row r="15" spans="1:6">
      <c r="A15" s="82"/>
      <c r="B15" s="84" t="s">
        <v>5</v>
      </c>
      <c r="C15" s="85"/>
      <c r="D15" s="86"/>
      <c r="E15" s="86"/>
      <c r="F15" s="87">
        <f>SUM(F2:F14)</f>
        <v>0</v>
      </c>
    </row>
    <row r="17" spans="1:6">
      <c r="B17" s="79" t="s">
        <v>7</v>
      </c>
      <c r="F17" s="81">
        <f>F15*0.25</f>
        <v>0</v>
      </c>
    </row>
    <row r="19" spans="1:6">
      <c r="A19" s="82"/>
      <c r="B19" s="84" t="s">
        <v>8</v>
      </c>
      <c r="C19" s="85"/>
      <c r="D19" s="86"/>
      <c r="E19" s="86" t="s">
        <v>5</v>
      </c>
      <c r="F19" s="87">
        <f>F15+F17</f>
        <v>0</v>
      </c>
    </row>
  </sheetData>
  <printOptions verticalCentered="1"/>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3352B-74A7-4470-897B-147714671D77}">
  <sheetPr>
    <tabColor theme="2"/>
  </sheetPr>
  <dimension ref="A1:H803"/>
  <sheetViews>
    <sheetView tabSelected="1" view="pageBreakPreview" topLeftCell="A19" zoomScale="85" zoomScaleNormal="100" zoomScaleSheetLayoutView="85" workbookViewId="0">
      <selection activeCell="C107" sqref="C107"/>
    </sheetView>
  </sheetViews>
  <sheetFormatPr defaultColWidth="8.7265625" defaultRowHeight="12"/>
  <cols>
    <col min="1" max="1" width="1.7265625" style="327" customWidth="1"/>
    <col min="2" max="3" width="2.7265625" style="327" customWidth="1"/>
    <col min="4" max="4" width="38.7265625" style="79" customWidth="1"/>
    <col min="5" max="5" width="6.7265625" style="80" customWidth="1"/>
    <col min="6" max="6" width="8.7265625" style="81" customWidth="1"/>
    <col min="7" max="7" width="10.7265625" style="81" customWidth="1"/>
    <col min="8" max="8" width="12.7265625" style="81" customWidth="1"/>
    <col min="9" max="16384" width="8.7265625" style="68"/>
  </cols>
  <sheetData>
    <row r="1" spans="1:8" ht="24">
      <c r="A1" s="332" t="s">
        <v>1667</v>
      </c>
      <c r="B1" s="333"/>
      <c r="C1" s="334"/>
      <c r="D1" s="67" t="s">
        <v>4</v>
      </c>
      <c r="E1" s="67" t="s">
        <v>1668</v>
      </c>
      <c r="F1" s="67" t="s">
        <v>1669</v>
      </c>
      <c r="G1" s="67" t="s">
        <v>1670</v>
      </c>
      <c r="H1" s="67" t="s">
        <v>1671</v>
      </c>
    </row>
    <row r="3" spans="1:8">
      <c r="A3" s="69" t="s">
        <v>10</v>
      </c>
      <c r="B3" s="70"/>
      <c r="C3" s="70"/>
      <c r="D3" s="71" t="s">
        <v>11</v>
      </c>
      <c r="E3" s="72"/>
      <c r="F3" s="73"/>
      <c r="G3" s="73"/>
      <c r="H3" s="74"/>
    </row>
    <row r="6" spans="1:8">
      <c r="A6" s="88" t="s">
        <v>10</v>
      </c>
      <c r="B6" s="76" t="s">
        <v>383</v>
      </c>
      <c r="C6" s="76"/>
      <c r="D6" s="77" t="s">
        <v>289</v>
      </c>
      <c r="E6" s="72"/>
      <c r="F6" s="73"/>
      <c r="G6" s="73"/>
      <c r="H6" s="74"/>
    </row>
    <row r="8" spans="1:8">
      <c r="D8" s="326" t="s">
        <v>1747</v>
      </c>
    </row>
    <row r="10" spans="1:8" ht="36">
      <c r="A10" s="327" t="s">
        <v>10</v>
      </c>
      <c r="B10" s="327" t="s">
        <v>383</v>
      </c>
      <c r="C10" s="327" t="s">
        <v>383</v>
      </c>
      <c r="D10" s="79" t="s">
        <v>1744</v>
      </c>
      <c r="E10" s="80" t="s">
        <v>14</v>
      </c>
      <c r="F10" s="81">
        <v>400</v>
      </c>
      <c r="H10" s="81">
        <f>F10*G10</f>
        <v>0</v>
      </c>
    </row>
    <row r="12" spans="1:8" ht="60">
      <c r="A12" s="327" t="s">
        <v>10</v>
      </c>
      <c r="B12" s="327" t="s">
        <v>383</v>
      </c>
      <c r="C12" s="327" t="s">
        <v>385</v>
      </c>
      <c r="D12" s="79" t="s">
        <v>1745</v>
      </c>
      <c r="E12" s="80" t="s">
        <v>12</v>
      </c>
      <c r="F12" s="81">
        <v>1</v>
      </c>
      <c r="H12" s="81">
        <f>F12*G12</f>
        <v>0</v>
      </c>
    </row>
    <row r="14" spans="1:8" ht="96">
      <c r="A14" s="327" t="s">
        <v>10</v>
      </c>
      <c r="B14" s="327" t="s">
        <v>383</v>
      </c>
      <c r="C14" s="327" t="s">
        <v>390</v>
      </c>
      <c r="D14" s="79" t="s">
        <v>1746</v>
      </c>
      <c r="E14" s="80" t="s">
        <v>12</v>
      </c>
      <c r="F14" s="81">
        <v>1</v>
      </c>
      <c r="H14" s="81">
        <f>F14*G14</f>
        <v>0</v>
      </c>
    </row>
    <row r="16" spans="1:8" ht="96">
      <c r="A16" s="327" t="s">
        <v>10</v>
      </c>
      <c r="B16" s="327" t="s">
        <v>383</v>
      </c>
      <c r="C16" s="327" t="s">
        <v>392</v>
      </c>
      <c r="D16" s="79" t="s">
        <v>268</v>
      </c>
      <c r="E16" s="80" t="s">
        <v>12</v>
      </c>
      <c r="F16" s="81">
        <v>1</v>
      </c>
      <c r="H16" s="81">
        <f>F16*G16</f>
        <v>0</v>
      </c>
    </row>
    <row r="18" spans="1:8" ht="84">
      <c r="A18" s="327" t="s">
        <v>10</v>
      </c>
      <c r="B18" s="327" t="s">
        <v>383</v>
      </c>
      <c r="C18" s="327" t="s">
        <v>832</v>
      </c>
      <c r="D18" s="79" t="s">
        <v>1860</v>
      </c>
      <c r="E18" s="80" t="s">
        <v>14</v>
      </c>
      <c r="F18" s="81">
        <v>100</v>
      </c>
      <c r="H18" s="81">
        <f>F18*G18</f>
        <v>0</v>
      </c>
    </row>
    <row r="20" spans="1:8">
      <c r="D20" s="116" t="s">
        <v>272</v>
      </c>
    </row>
    <row r="22" spans="1:8" ht="72">
      <c r="A22" s="327" t="s">
        <v>10</v>
      </c>
      <c r="B22" s="327" t="s">
        <v>383</v>
      </c>
      <c r="C22" s="327" t="s">
        <v>848</v>
      </c>
      <c r="D22" s="79" t="s">
        <v>13</v>
      </c>
      <c r="E22" s="80" t="s">
        <v>14</v>
      </c>
      <c r="F22" s="81">
        <v>1035</v>
      </c>
      <c r="H22" s="81">
        <f>F22*G22</f>
        <v>0</v>
      </c>
    </row>
    <row r="24" spans="1:8" ht="72">
      <c r="A24" s="327" t="s">
        <v>10</v>
      </c>
      <c r="B24" s="327" t="s">
        <v>383</v>
      </c>
      <c r="C24" s="327" t="s">
        <v>914</v>
      </c>
      <c r="D24" s="79" t="s">
        <v>51</v>
      </c>
      <c r="E24" s="80" t="s">
        <v>2</v>
      </c>
      <c r="F24" s="81">
        <v>79</v>
      </c>
      <c r="H24" s="81">
        <f t="shared" ref="H24" si="0">F24*G24</f>
        <v>0</v>
      </c>
    </row>
    <row r="26" spans="1:8">
      <c r="D26" s="116" t="s">
        <v>275</v>
      </c>
    </row>
    <row r="28" spans="1:8" ht="60">
      <c r="A28" s="327" t="s">
        <v>10</v>
      </c>
      <c r="B28" s="327" t="s">
        <v>383</v>
      </c>
      <c r="C28" s="327" t="s">
        <v>917</v>
      </c>
      <c r="D28" s="79" t="s">
        <v>15</v>
      </c>
      <c r="E28" s="80" t="s">
        <v>14</v>
      </c>
      <c r="F28" s="81">
        <v>200</v>
      </c>
      <c r="H28" s="81">
        <f>F28*G28</f>
        <v>0</v>
      </c>
    </row>
    <row r="30" spans="1:8" ht="24">
      <c r="A30" s="327" t="s">
        <v>10</v>
      </c>
      <c r="B30" s="327" t="s">
        <v>383</v>
      </c>
      <c r="C30" s="327" t="s">
        <v>921</v>
      </c>
      <c r="D30" s="79" t="s">
        <v>21</v>
      </c>
    </row>
    <row r="31" spans="1:8" ht="24">
      <c r="D31" s="79" t="s">
        <v>22</v>
      </c>
      <c r="E31" s="80" t="s">
        <v>14</v>
      </c>
      <c r="F31" s="81">
        <v>300</v>
      </c>
      <c r="H31" s="81">
        <f>F31*G31</f>
        <v>0</v>
      </c>
    </row>
    <row r="33" spans="1:8">
      <c r="D33" s="116" t="s">
        <v>274</v>
      </c>
    </row>
    <row r="35" spans="1:8">
      <c r="A35" s="327" t="s">
        <v>10</v>
      </c>
      <c r="B35" s="327" t="s">
        <v>383</v>
      </c>
      <c r="C35" s="327" t="s">
        <v>1748</v>
      </c>
      <c r="D35" s="79" t="s">
        <v>23</v>
      </c>
    </row>
    <row r="36" spans="1:8" ht="48">
      <c r="D36" s="79" t="s">
        <v>24</v>
      </c>
    </row>
    <row r="37" spans="1:8">
      <c r="C37" s="327" t="s">
        <v>242</v>
      </c>
      <c r="D37" s="79" t="s">
        <v>266</v>
      </c>
      <c r="E37" s="80" t="s">
        <v>17</v>
      </c>
      <c r="F37" s="81">
        <v>310</v>
      </c>
      <c r="H37" s="81">
        <f>F37*G37</f>
        <v>0</v>
      </c>
    </row>
    <row r="38" spans="1:8">
      <c r="C38" s="327" t="s">
        <v>243</v>
      </c>
      <c r="D38" s="79" t="s">
        <v>267</v>
      </c>
      <c r="E38" s="80" t="s">
        <v>17</v>
      </c>
      <c r="F38" s="81">
        <v>55</v>
      </c>
      <c r="H38" s="81">
        <f>F38*G38</f>
        <v>0</v>
      </c>
    </row>
    <row r="40" spans="1:8" ht="24">
      <c r="A40" s="327" t="s">
        <v>10</v>
      </c>
      <c r="B40" s="327" t="s">
        <v>383</v>
      </c>
      <c r="C40" s="327" t="s">
        <v>1749</v>
      </c>
      <c r="D40" s="79" t="s">
        <v>25</v>
      </c>
    </row>
    <row r="41" spans="1:8" ht="48">
      <c r="D41" s="79" t="s">
        <v>26</v>
      </c>
      <c r="E41" s="80" t="s">
        <v>17</v>
      </c>
      <c r="F41" s="81">
        <v>325</v>
      </c>
      <c r="H41" s="81">
        <f>F41*G41</f>
        <v>0</v>
      </c>
    </row>
    <row r="43" spans="1:8" ht="36">
      <c r="A43" s="327" t="s">
        <v>10</v>
      </c>
      <c r="B43" s="327" t="s">
        <v>383</v>
      </c>
      <c r="C43" s="327" t="s">
        <v>1750</v>
      </c>
      <c r="D43" s="79" t="s">
        <v>27</v>
      </c>
      <c r="E43" s="80" t="s">
        <v>14</v>
      </c>
      <c r="F43" s="81">
        <v>1100</v>
      </c>
      <c r="H43" s="81">
        <f>F43*G43</f>
        <v>0</v>
      </c>
    </row>
    <row r="44" spans="1:8">
      <c r="D44" s="116"/>
    </row>
    <row r="45" spans="1:8">
      <c r="D45" s="116" t="s">
        <v>276</v>
      </c>
    </row>
    <row r="47" spans="1:8" ht="84">
      <c r="A47" s="327" t="s">
        <v>10</v>
      </c>
      <c r="B47" s="327" t="s">
        <v>383</v>
      </c>
      <c r="C47" s="327" t="s">
        <v>1754</v>
      </c>
      <c r="D47" s="79" t="s">
        <v>1751</v>
      </c>
      <c r="E47" s="80" t="s">
        <v>17</v>
      </c>
      <c r="F47" s="81">
        <v>10</v>
      </c>
      <c r="H47" s="81">
        <f>F47*G47</f>
        <v>0</v>
      </c>
    </row>
    <row r="49" spans="1:8">
      <c r="D49" s="116" t="s">
        <v>277</v>
      </c>
    </row>
    <row r="51" spans="1:8" ht="108">
      <c r="A51" s="327" t="s">
        <v>10</v>
      </c>
      <c r="B51" s="327" t="s">
        <v>383</v>
      </c>
      <c r="C51" s="327" t="s">
        <v>1755</v>
      </c>
      <c r="D51" s="79" t="s">
        <v>1752</v>
      </c>
      <c r="E51" s="80" t="s">
        <v>17</v>
      </c>
      <c r="F51" s="81">
        <v>40</v>
      </c>
      <c r="H51" s="81">
        <f>F51*G51</f>
        <v>0</v>
      </c>
    </row>
    <row r="53" spans="1:8" ht="72">
      <c r="A53" s="327" t="s">
        <v>10</v>
      </c>
      <c r="B53" s="327" t="s">
        <v>383</v>
      </c>
      <c r="C53" s="327" t="s">
        <v>1756</v>
      </c>
      <c r="D53" s="79" t="s">
        <v>20</v>
      </c>
      <c r="E53" s="80" t="s">
        <v>2</v>
      </c>
      <c r="F53" s="81">
        <v>2</v>
      </c>
      <c r="H53" s="81">
        <f>F53*G53</f>
        <v>0</v>
      </c>
    </row>
    <row r="55" spans="1:8">
      <c r="D55" s="116" t="s">
        <v>278</v>
      </c>
    </row>
    <row r="56" spans="1:8">
      <c r="D56" s="116"/>
    </row>
    <row r="57" spans="1:8" ht="84">
      <c r="A57" s="327" t="s">
        <v>10</v>
      </c>
      <c r="B57" s="327" t="s">
        <v>383</v>
      </c>
      <c r="C57" s="327" t="s">
        <v>1757</v>
      </c>
      <c r="D57" s="79" t="s">
        <v>1753</v>
      </c>
      <c r="E57" s="80" t="s">
        <v>17</v>
      </c>
      <c r="F57" s="81">
        <v>15</v>
      </c>
      <c r="H57" s="81">
        <f>F57*G57</f>
        <v>0</v>
      </c>
    </row>
    <row r="59" spans="1:8">
      <c r="D59" s="116" t="s">
        <v>290</v>
      </c>
    </row>
    <row r="60" spans="1:8">
      <c r="A60" s="328"/>
      <c r="B60" s="328"/>
      <c r="C60" s="328"/>
      <c r="D60" s="117"/>
      <c r="E60" s="118"/>
      <c r="F60" s="119"/>
      <c r="G60" s="119"/>
      <c r="H60" s="119"/>
    </row>
    <row r="61" spans="1:8" ht="132">
      <c r="A61" s="327" t="s">
        <v>10</v>
      </c>
      <c r="B61" s="327" t="s">
        <v>383</v>
      </c>
      <c r="C61" s="328" t="s">
        <v>1758</v>
      </c>
      <c r="D61" s="120" t="s">
        <v>291</v>
      </c>
      <c r="E61" s="118"/>
      <c r="F61" s="119"/>
      <c r="G61" s="119"/>
      <c r="H61" s="119"/>
    </row>
    <row r="62" spans="1:8" ht="48">
      <c r="C62" s="328"/>
      <c r="D62" s="120" t="s">
        <v>292</v>
      </c>
      <c r="E62" s="118" t="s">
        <v>14</v>
      </c>
      <c r="F62" s="119">
        <v>5125</v>
      </c>
      <c r="G62" s="119"/>
      <c r="H62" s="119">
        <f t="shared" ref="H62" si="1">F62*G62</f>
        <v>0</v>
      </c>
    </row>
    <row r="63" spans="1:8">
      <c r="A63" s="328"/>
      <c r="B63" s="328"/>
      <c r="C63" s="328"/>
      <c r="D63" s="120"/>
      <c r="E63" s="118"/>
      <c r="F63" s="119"/>
      <c r="G63" s="119"/>
      <c r="H63" s="119"/>
    </row>
    <row r="64" spans="1:8" ht="48">
      <c r="A64" s="327" t="s">
        <v>10</v>
      </c>
      <c r="B64" s="327" t="s">
        <v>383</v>
      </c>
      <c r="C64" s="328" t="s">
        <v>1759</v>
      </c>
      <c r="D64" s="120" t="s">
        <v>293</v>
      </c>
      <c r="E64" s="118" t="s">
        <v>294</v>
      </c>
      <c r="F64" s="119">
        <v>12</v>
      </c>
      <c r="G64" s="119"/>
      <c r="H64" s="119">
        <f t="shared" ref="H64" si="2">F64*G64</f>
        <v>0</v>
      </c>
    </row>
    <row r="65" spans="1:8">
      <c r="A65" s="328"/>
      <c r="B65" s="328"/>
      <c r="C65" s="328"/>
      <c r="D65" s="120"/>
      <c r="E65" s="118"/>
      <c r="F65" s="119"/>
      <c r="G65" s="119"/>
      <c r="H65" s="119"/>
    </row>
    <row r="66" spans="1:8" ht="216">
      <c r="A66" s="327" t="s">
        <v>10</v>
      </c>
      <c r="B66" s="327" t="s">
        <v>383</v>
      </c>
      <c r="C66" s="328" t="s">
        <v>1760</v>
      </c>
      <c r="D66" s="120" t="s">
        <v>295</v>
      </c>
      <c r="E66" s="118" t="s">
        <v>2</v>
      </c>
      <c r="F66" s="119">
        <v>1</v>
      </c>
      <c r="G66" s="119"/>
      <c r="H66" s="119">
        <f t="shared" ref="H66" si="3">F66*G66</f>
        <v>0</v>
      </c>
    </row>
    <row r="67" spans="1:8">
      <c r="A67" s="328"/>
      <c r="B67" s="328"/>
      <c r="C67" s="328"/>
      <c r="D67" s="120"/>
      <c r="E67" s="118"/>
      <c r="F67" s="119"/>
      <c r="G67" s="119"/>
      <c r="H67" s="119"/>
    </row>
    <row r="68" spans="1:8" ht="48">
      <c r="A68" s="327" t="s">
        <v>10</v>
      </c>
      <c r="B68" s="327" t="s">
        <v>383</v>
      </c>
      <c r="C68" s="328" t="s">
        <v>1761</v>
      </c>
      <c r="D68" s="120" t="s">
        <v>296</v>
      </c>
      <c r="E68" s="118" t="s">
        <v>294</v>
      </c>
      <c r="F68" s="119">
        <v>12</v>
      </c>
      <c r="G68" s="119"/>
      <c r="H68" s="119">
        <f t="shared" ref="H68" si="4">F68*G68</f>
        <v>0</v>
      </c>
    </row>
    <row r="69" spans="1:8">
      <c r="A69" s="328"/>
      <c r="B69" s="328"/>
      <c r="C69" s="328"/>
      <c r="D69" s="120" t="s">
        <v>297</v>
      </c>
      <c r="E69" s="118"/>
      <c r="F69" s="119"/>
      <c r="G69" s="119"/>
      <c r="H69" s="119"/>
    </row>
    <row r="70" spans="1:8" ht="72">
      <c r="A70" s="327" t="s">
        <v>10</v>
      </c>
      <c r="B70" s="327" t="s">
        <v>383</v>
      </c>
      <c r="C70" s="328" t="s">
        <v>1762</v>
      </c>
      <c r="D70" s="120" t="s">
        <v>298</v>
      </c>
      <c r="E70" s="118" t="s">
        <v>14</v>
      </c>
      <c r="F70" s="119">
        <v>919</v>
      </c>
      <c r="G70" s="119"/>
      <c r="H70" s="119">
        <f t="shared" ref="H70" si="5">F70*G70</f>
        <v>0</v>
      </c>
    </row>
    <row r="71" spans="1:8">
      <c r="A71" s="328"/>
      <c r="B71" s="328"/>
      <c r="C71" s="328"/>
      <c r="D71" s="120"/>
      <c r="E71" s="118"/>
      <c r="F71" s="119"/>
      <c r="G71" s="119"/>
      <c r="H71" s="119"/>
    </row>
    <row r="72" spans="1:8" ht="60">
      <c r="A72" s="327" t="s">
        <v>10</v>
      </c>
      <c r="B72" s="327" t="s">
        <v>383</v>
      </c>
      <c r="C72" s="328" t="s">
        <v>1763</v>
      </c>
      <c r="D72" s="120" t="s">
        <v>299</v>
      </c>
      <c r="E72" s="118" t="s">
        <v>12</v>
      </c>
      <c r="F72" s="119">
        <v>1</v>
      </c>
      <c r="G72" s="119"/>
      <c r="H72" s="119">
        <f t="shared" ref="H72" si="6">F72*G72</f>
        <v>0</v>
      </c>
    </row>
    <row r="73" spans="1:8">
      <c r="A73" s="328"/>
      <c r="B73" s="328"/>
      <c r="C73" s="328"/>
      <c r="D73" s="120"/>
      <c r="E73" s="118"/>
      <c r="F73" s="119"/>
      <c r="G73" s="119"/>
      <c r="H73" s="119"/>
    </row>
    <row r="74" spans="1:8" ht="84">
      <c r="A74" s="327" t="s">
        <v>10</v>
      </c>
      <c r="B74" s="327" t="s">
        <v>383</v>
      </c>
      <c r="C74" s="328" t="s">
        <v>1764</v>
      </c>
      <c r="D74" s="120" t="s">
        <v>300</v>
      </c>
      <c r="E74" s="118" t="s">
        <v>2</v>
      </c>
      <c r="F74" s="119">
        <v>10</v>
      </c>
      <c r="G74" s="119"/>
      <c r="H74" s="119">
        <f t="shared" ref="H74" si="7">F74*G74</f>
        <v>0</v>
      </c>
    </row>
    <row r="75" spans="1:8">
      <c r="A75" s="328"/>
      <c r="B75" s="328"/>
      <c r="C75" s="328"/>
      <c r="D75" s="120"/>
      <c r="E75" s="118"/>
      <c r="F75" s="119"/>
      <c r="G75" s="119"/>
      <c r="H75" s="119"/>
    </row>
    <row r="76" spans="1:8" ht="60">
      <c r="A76" s="327" t="s">
        <v>10</v>
      </c>
      <c r="B76" s="327" t="s">
        <v>383</v>
      </c>
      <c r="C76" s="328" t="s">
        <v>1765</v>
      </c>
      <c r="D76" s="120" t="s">
        <v>301</v>
      </c>
      <c r="E76" s="118" t="s">
        <v>302</v>
      </c>
      <c r="F76" s="119">
        <v>1</v>
      </c>
      <c r="G76" s="119"/>
      <c r="H76" s="119">
        <f t="shared" ref="H76" si="8">F76*G76</f>
        <v>0</v>
      </c>
    </row>
    <row r="77" spans="1:8">
      <c r="A77" s="328"/>
      <c r="B77" s="328"/>
      <c r="C77" s="328"/>
      <c r="D77" s="120"/>
      <c r="E77" s="118"/>
      <c r="F77" s="119"/>
      <c r="G77" s="119"/>
      <c r="H77" s="119"/>
    </row>
    <row r="78" spans="1:8" ht="132">
      <c r="A78" s="327" t="s">
        <v>10</v>
      </c>
      <c r="B78" s="327" t="s">
        <v>383</v>
      </c>
      <c r="C78" s="328" t="s">
        <v>1771</v>
      </c>
      <c r="D78" s="120" t="s">
        <v>303</v>
      </c>
      <c r="E78" s="118"/>
      <c r="F78" s="119"/>
      <c r="G78" s="119"/>
      <c r="H78" s="119"/>
    </row>
    <row r="79" spans="1:8" ht="48">
      <c r="A79" s="328"/>
      <c r="B79" s="328"/>
      <c r="C79" s="328" t="s">
        <v>242</v>
      </c>
      <c r="D79" s="120" t="s">
        <v>1766</v>
      </c>
      <c r="E79" s="118" t="s">
        <v>18</v>
      </c>
      <c r="F79" s="119">
        <v>242.8</v>
      </c>
      <c r="G79" s="119"/>
      <c r="H79" s="119">
        <f t="shared" ref="H79:H82" si="9">F79*G79</f>
        <v>0</v>
      </c>
    </row>
    <row r="80" spans="1:8">
      <c r="A80" s="328"/>
      <c r="B80" s="328"/>
      <c r="C80" s="328" t="s">
        <v>243</v>
      </c>
      <c r="D80" s="120" t="s">
        <v>1767</v>
      </c>
      <c r="E80" s="118" t="s">
        <v>18</v>
      </c>
      <c r="F80" s="119">
        <v>190</v>
      </c>
      <c r="G80" s="119"/>
      <c r="H80" s="119">
        <f t="shared" si="9"/>
        <v>0</v>
      </c>
    </row>
    <row r="81" spans="1:8" ht="24">
      <c r="A81" s="328"/>
      <c r="B81" s="328"/>
      <c r="C81" s="328" t="s">
        <v>244</v>
      </c>
      <c r="D81" s="120" t="s">
        <v>1768</v>
      </c>
      <c r="E81" s="118" t="s">
        <v>18</v>
      </c>
      <c r="F81" s="119">
        <v>190</v>
      </c>
      <c r="G81" s="119"/>
      <c r="H81" s="119">
        <f t="shared" si="9"/>
        <v>0</v>
      </c>
    </row>
    <row r="82" spans="1:8" ht="48">
      <c r="A82" s="328"/>
      <c r="B82" s="328"/>
      <c r="C82" s="328" t="s">
        <v>245</v>
      </c>
      <c r="D82" s="120" t="s">
        <v>1769</v>
      </c>
      <c r="E82" s="118" t="s">
        <v>18</v>
      </c>
      <c r="F82" s="119">
        <v>55</v>
      </c>
      <c r="G82" s="119"/>
      <c r="H82" s="119">
        <f t="shared" si="9"/>
        <v>0</v>
      </c>
    </row>
    <row r="83" spans="1:8">
      <c r="A83" s="328"/>
      <c r="B83" s="328"/>
      <c r="C83" s="328"/>
      <c r="D83" s="120"/>
      <c r="E83" s="118"/>
      <c r="F83" s="119"/>
      <c r="G83" s="119"/>
      <c r="H83" s="119"/>
    </row>
    <row r="84" spans="1:8" ht="132">
      <c r="A84" s="328"/>
      <c r="B84" s="328"/>
      <c r="C84" s="328" t="s">
        <v>1772</v>
      </c>
      <c r="D84" s="120" t="s">
        <v>304</v>
      </c>
      <c r="E84" s="118" t="s">
        <v>18</v>
      </c>
      <c r="F84" s="119">
        <v>130</v>
      </c>
      <c r="G84" s="119"/>
      <c r="H84" s="119">
        <f t="shared" ref="H84" si="10">F84*G84</f>
        <v>0</v>
      </c>
    </row>
    <row r="85" spans="1:8">
      <c r="A85" s="328"/>
      <c r="B85" s="328"/>
      <c r="C85" s="328"/>
      <c r="D85" s="120"/>
      <c r="E85" s="118"/>
      <c r="F85" s="119"/>
      <c r="G85" s="119"/>
      <c r="H85" s="119"/>
    </row>
    <row r="86" spans="1:8" ht="36">
      <c r="A86" s="327" t="s">
        <v>10</v>
      </c>
      <c r="B86" s="327" t="s">
        <v>383</v>
      </c>
      <c r="C86" s="328" t="s">
        <v>1773</v>
      </c>
      <c r="D86" s="120" t="s">
        <v>305</v>
      </c>
      <c r="E86" s="118" t="s">
        <v>2</v>
      </c>
      <c r="F86" s="119">
        <v>4</v>
      </c>
      <c r="G86" s="119"/>
      <c r="H86" s="119">
        <f t="shared" ref="H86" si="11">F86*G86</f>
        <v>0</v>
      </c>
    </row>
    <row r="87" spans="1:8">
      <c r="A87" s="328"/>
      <c r="B87" s="328"/>
      <c r="C87" s="328"/>
      <c r="D87" s="120"/>
      <c r="E87" s="118"/>
      <c r="F87" s="119"/>
      <c r="G87" s="119"/>
      <c r="H87" s="119"/>
    </row>
    <row r="88" spans="1:8" ht="240">
      <c r="A88" s="327" t="s">
        <v>10</v>
      </c>
      <c r="B88" s="327" t="s">
        <v>383</v>
      </c>
      <c r="C88" s="328" t="s">
        <v>1774</v>
      </c>
      <c r="D88" s="120" t="s">
        <v>306</v>
      </c>
      <c r="E88" s="118" t="s">
        <v>14</v>
      </c>
      <c r="F88" s="119">
        <v>1409.5</v>
      </c>
      <c r="G88" s="119"/>
      <c r="H88" s="119">
        <f t="shared" ref="H88" si="12">F88*G88</f>
        <v>0</v>
      </c>
    </row>
    <row r="89" spans="1:8">
      <c r="A89" s="328"/>
      <c r="B89" s="328"/>
      <c r="C89" s="328"/>
      <c r="D89" s="120"/>
      <c r="E89" s="118"/>
      <c r="F89" s="119"/>
      <c r="G89" s="119"/>
      <c r="H89" s="119"/>
    </row>
    <row r="90" spans="1:8" ht="48">
      <c r="A90" s="327" t="s">
        <v>10</v>
      </c>
      <c r="B90" s="327" t="s">
        <v>383</v>
      </c>
      <c r="C90" s="328" t="s">
        <v>1776</v>
      </c>
      <c r="D90" s="120" t="s">
        <v>307</v>
      </c>
      <c r="E90" s="118"/>
      <c r="F90" s="119"/>
      <c r="G90" s="119"/>
      <c r="H90" s="119"/>
    </row>
    <row r="91" spans="1:8" ht="24">
      <c r="A91" s="328"/>
      <c r="B91" s="328"/>
      <c r="C91" s="328"/>
      <c r="D91" s="120" t="s">
        <v>1775</v>
      </c>
      <c r="E91" s="118" t="s">
        <v>14</v>
      </c>
      <c r="F91" s="119">
        <v>55</v>
      </c>
      <c r="G91" s="119"/>
      <c r="H91" s="119">
        <f t="shared" ref="H91" si="13">F91*G91</f>
        <v>0</v>
      </c>
    </row>
    <row r="92" spans="1:8">
      <c r="A92" s="328"/>
      <c r="B92" s="328"/>
      <c r="C92" s="328"/>
      <c r="D92" s="120"/>
      <c r="E92" s="118"/>
      <c r="F92" s="119"/>
      <c r="G92" s="119"/>
      <c r="H92" s="119"/>
    </row>
    <row r="93" spans="1:8" ht="132">
      <c r="A93" s="327" t="s">
        <v>10</v>
      </c>
      <c r="B93" s="327" t="s">
        <v>383</v>
      </c>
      <c r="C93" s="328" t="s">
        <v>1780</v>
      </c>
      <c r="D93" s="120" t="s">
        <v>308</v>
      </c>
      <c r="E93" s="118"/>
      <c r="F93" s="119"/>
      <c r="G93" s="119"/>
      <c r="H93" s="119"/>
    </row>
    <row r="94" spans="1:8">
      <c r="A94" s="328"/>
      <c r="B94" s="328"/>
      <c r="C94" s="328" t="s">
        <v>242</v>
      </c>
      <c r="D94" s="120" t="s">
        <v>1777</v>
      </c>
      <c r="E94" s="118" t="s">
        <v>18</v>
      </c>
      <c r="F94" s="119">
        <v>190</v>
      </c>
      <c r="G94" s="119"/>
      <c r="H94" s="119">
        <f t="shared" ref="H94" si="14">F94*G94</f>
        <v>0</v>
      </c>
    </row>
    <row r="95" spans="1:8" ht="24">
      <c r="A95" s="328"/>
      <c r="B95" s="328"/>
      <c r="C95" s="328" t="s">
        <v>243</v>
      </c>
      <c r="D95" s="120" t="s">
        <v>1778</v>
      </c>
      <c r="E95" s="118" t="s">
        <v>18</v>
      </c>
      <c r="F95" s="119">
        <v>190</v>
      </c>
      <c r="G95" s="119"/>
      <c r="H95" s="119">
        <f t="shared" ref="H95" si="15">F95*G95</f>
        <v>0</v>
      </c>
    </row>
    <row r="96" spans="1:8" ht="36">
      <c r="A96" s="328"/>
      <c r="B96" s="328"/>
      <c r="C96" s="328" t="s">
        <v>244</v>
      </c>
      <c r="D96" s="120" t="s">
        <v>1779</v>
      </c>
      <c r="E96" s="118" t="s">
        <v>18</v>
      </c>
      <c r="F96" s="119">
        <v>58</v>
      </c>
      <c r="G96" s="119"/>
      <c r="H96" s="119">
        <f t="shared" ref="H96" si="16">F96*G96</f>
        <v>0</v>
      </c>
    </row>
    <row r="97" spans="1:8">
      <c r="A97" s="328"/>
      <c r="B97" s="328"/>
      <c r="C97" s="328"/>
      <c r="D97" s="120"/>
      <c r="E97" s="118"/>
      <c r="F97" s="119"/>
      <c r="G97" s="119"/>
      <c r="H97" s="119"/>
    </row>
    <row r="98" spans="1:8" ht="84">
      <c r="A98" s="327" t="s">
        <v>10</v>
      </c>
      <c r="B98" s="327" t="s">
        <v>383</v>
      </c>
      <c r="C98" s="328" t="s">
        <v>1781</v>
      </c>
      <c r="D98" s="120" t="s">
        <v>309</v>
      </c>
      <c r="E98" s="118" t="s">
        <v>14</v>
      </c>
      <c r="F98" s="119">
        <v>1828</v>
      </c>
      <c r="G98" s="119"/>
      <c r="H98" s="119">
        <f t="shared" ref="H98" si="17">F98*G98</f>
        <v>0</v>
      </c>
    </row>
    <row r="99" spans="1:8">
      <c r="A99" s="328"/>
      <c r="B99" s="328"/>
      <c r="C99" s="328"/>
      <c r="D99" s="120"/>
      <c r="E99" s="118"/>
      <c r="F99" s="119"/>
      <c r="G99" s="119"/>
      <c r="H99" s="119"/>
    </row>
    <row r="100" spans="1:8" ht="48">
      <c r="A100" s="327" t="s">
        <v>10</v>
      </c>
      <c r="B100" s="327" t="s">
        <v>383</v>
      </c>
      <c r="C100" s="328" t="s">
        <v>1783</v>
      </c>
      <c r="D100" s="120" t="s">
        <v>310</v>
      </c>
      <c r="E100" s="118"/>
      <c r="F100" s="119"/>
      <c r="G100" s="119"/>
      <c r="H100" s="119"/>
    </row>
    <row r="101" spans="1:8" ht="24">
      <c r="A101" s="328"/>
      <c r="B101" s="328"/>
      <c r="C101" s="328"/>
      <c r="D101" s="120" t="s">
        <v>1782</v>
      </c>
      <c r="E101" s="118"/>
      <c r="F101" s="119"/>
      <c r="G101" s="119"/>
      <c r="H101" s="119"/>
    </row>
    <row r="102" spans="1:8" ht="36">
      <c r="A102" s="328"/>
      <c r="B102" s="328"/>
      <c r="C102" s="328"/>
      <c r="D102" s="120" t="s">
        <v>311</v>
      </c>
      <c r="E102" s="118" t="s">
        <v>14</v>
      </c>
      <c r="F102" s="119">
        <v>427</v>
      </c>
      <c r="G102" s="119"/>
      <c r="H102" s="119">
        <f t="shared" ref="H102" si="18">F102*G102</f>
        <v>0</v>
      </c>
    </row>
    <row r="103" spans="1:8">
      <c r="A103" s="328"/>
      <c r="B103" s="328"/>
      <c r="C103" s="328"/>
      <c r="D103" s="120"/>
      <c r="E103" s="118"/>
      <c r="F103" s="119"/>
      <c r="G103" s="119"/>
      <c r="H103" s="119"/>
    </row>
    <row r="104" spans="1:8" ht="36">
      <c r="A104" s="327" t="s">
        <v>10</v>
      </c>
      <c r="B104" s="327" t="s">
        <v>383</v>
      </c>
      <c r="C104" s="328" t="s">
        <v>1784</v>
      </c>
      <c r="D104" s="120" t="s">
        <v>312</v>
      </c>
      <c r="E104" s="118" t="s">
        <v>2</v>
      </c>
      <c r="F104" s="119">
        <v>50</v>
      </c>
      <c r="G104" s="119"/>
      <c r="H104" s="119">
        <f t="shared" ref="H104" si="19">F104*G104</f>
        <v>0</v>
      </c>
    </row>
    <row r="105" spans="1:8">
      <c r="A105" s="328"/>
      <c r="B105" s="328"/>
      <c r="C105" s="328"/>
      <c r="D105" s="120"/>
      <c r="E105" s="118"/>
      <c r="F105" s="119"/>
      <c r="G105" s="119"/>
      <c r="H105" s="119"/>
    </row>
    <row r="106" spans="1:8" ht="48">
      <c r="A106" s="327" t="s">
        <v>10</v>
      </c>
      <c r="B106" s="327" t="s">
        <v>383</v>
      </c>
      <c r="C106" s="328" t="s">
        <v>1861</v>
      </c>
      <c r="D106" s="120" t="s">
        <v>313</v>
      </c>
      <c r="E106" s="118" t="s">
        <v>14</v>
      </c>
      <c r="F106" s="119">
        <v>191.36</v>
      </c>
      <c r="G106" s="119"/>
      <c r="H106" s="119">
        <f t="shared" ref="H106" si="20">F106*G106</f>
        <v>0</v>
      </c>
    </row>
    <row r="108" spans="1:8">
      <c r="A108" s="82" t="str">
        <f>A6</f>
        <v>A</v>
      </c>
      <c r="B108" s="83" t="str">
        <f>B6</f>
        <v>1.</v>
      </c>
      <c r="C108" s="83"/>
      <c r="D108" s="84" t="str">
        <f>D6</f>
        <v>Pripremni radovi, rušenja, demontaže i skele</v>
      </c>
      <c r="E108" s="85"/>
      <c r="F108" s="86"/>
      <c r="G108" s="86" t="s">
        <v>5</v>
      </c>
      <c r="H108" s="87">
        <f>SUM(H7:H107)</f>
        <v>0</v>
      </c>
    </row>
    <row r="112" spans="1:8">
      <c r="A112" s="82" t="s">
        <v>10</v>
      </c>
      <c r="B112" s="83" t="s">
        <v>385</v>
      </c>
      <c r="C112" s="83"/>
      <c r="D112" s="71" t="s">
        <v>273</v>
      </c>
      <c r="E112" s="72"/>
      <c r="F112" s="73"/>
      <c r="G112" s="73"/>
      <c r="H112" s="74"/>
    </row>
    <row r="114" spans="1:8" ht="108">
      <c r="A114" s="327" t="s">
        <v>10</v>
      </c>
      <c r="B114" s="327" t="s">
        <v>385</v>
      </c>
      <c r="C114" s="327" t="s">
        <v>383</v>
      </c>
      <c r="D114" s="79" t="s">
        <v>16</v>
      </c>
      <c r="E114" s="80" t="s">
        <v>17</v>
      </c>
      <c r="F114" s="81">
        <v>900</v>
      </c>
      <c r="H114" s="81">
        <f>F114*G114</f>
        <v>0</v>
      </c>
    </row>
    <row r="116" spans="1:8" ht="84">
      <c r="A116" s="327" t="s">
        <v>10</v>
      </c>
      <c r="B116" s="327" t="s">
        <v>385</v>
      </c>
      <c r="C116" s="327" t="s">
        <v>385</v>
      </c>
      <c r="D116" s="79" t="s">
        <v>1785</v>
      </c>
      <c r="E116" s="80" t="s">
        <v>17</v>
      </c>
      <c r="F116" s="81">
        <v>50</v>
      </c>
      <c r="H116" s="81">
        <f>F116*G116</f>
        <v>0</v>
      </c>
    </row>
    <row r="118" spans="1:8" ht="24">
      <c r="A118" s="327" t="s">
        <v>10</v>
      </c>
      <c r="B118" s="327" t="s">
        <v>385</v>
      </c>
      <c r="C118" s="327" t="s">
        <v>390</v>
      </c>
      <c r="D118" s="79" t="s">
        <v>19</v>
      </c>
      <c r="E118" s="80" t="s">
        <v>17</v>
      </c>
      <c r="F118" s="81">
        <v>700</v>
      </c>
      <c r="H118" s="81">
        <f>F118*G118</f>
        <v>0</v>
      </c>
    </row>
    <row r="120" spans="1:8">
      <c r="A120" s="82" t="str">
        <f>A112</f>
        <v>A</v>
      </c>
      <c r="B120" s="83" t="str">
        <f>B112</f>
        <v>2.</v>
      </c>
      <c r="C120" s="83"/>
      <c r="D120" s="84" t="str">
        <f>D112</f>
        <v>Zamljani radovi</v>
      </c>
      <c r="E120" s="85"/>
      <c r="F120" s="86"/>
      <c r="G120" s="86" t="s">
        <v>5</v>
      </c>
      <c r="H120" s="87">
        <f>SUM(H113:H119)</f>
        <v>0</v>
      </c>
    </row>
    <row r="124" spans="1:8">
      <c r="A124" s="82" t="s">
        <v>10</v>
      </c>
      <c r="B124" s="83" t="s">
        <v>390</v>
      </c>
      <c r="C124" s="83"/>
      <c r="D124" s="71" t="s">
        <v>28</v>
      </c>
      <c r="E124" s="72"/>
      <c r="F124" s="73"/>
      <c r="G124" s="73"/>
      <c r="H124" s="74"/>
    </row>
    <row r="126" spans="1:8">
      <c r="D126" s="116" t="s">
        <v>272</v>
      </c>
    </row>
    <row r="128" spans="1:8" ht="36">
      <c r="A128" s="327" t="s">
        <v>10</v>
      </c>
      <c r="B128" s="327" t="s">
        <v>390</v>
      </c>
      <c r="C128" s="327" t="s">
        <v>383</v>
      </c>
      <c r="D128" s="79" t="s">
        <v>1786</v>
      </c>
      <c r="E128" s="80" t="s">
        <v>14</v>
      </c>
      <c r="F128" s="81">
        <v>5760</v>
      </c>
      <c r="H128" s="81">
        <f t="shared" ref="H128" si="21">F128*G128</f>
        <v>0</v>
      </c>
    </row>
    <row r="130" spans="1:8" ht="48">
      <c r="A130" s="327" t="s">
        <v>10</v>
      </c>
      <c r="B130" s="327" t="s">
        <v>390</v>
      </c>
      <c r="C130" s="327" t="s">
        <v>385</v>
      </c>
      <c r="D130" s="79" t="s">
        <v>42</v>
      </c>
      <c r="E130" s="80" t="s">
        <v>14</v>
      </c>
      <c r="F130" s="81">
        <v>551</v>
      </c>
      <c r="H130" s="81">
        <f t="shared" ref="H130" si="22">F130*G130</f>
        <v>0</v>
      </c>
    </row>
    <row r="132" spans="1:8" ht="96">
      <c r="A132" s="327" t="s">
        <v>10</v>
      </c>
      <c r="B132" s="327" t="s">
        <v>390</v>
      </c>
      <c r="C132" s="327" t="s">
        <v>390</v>
      </c>
      <c r="D132" s="79" t="s">
        <v>45</v>
      </c>
    </row>
    <row r="133" spans="1:8">
      <c r="C133" s="327" t="s">
        <v>242</v>
      </c>
      <c r="D133" s="79" t="s">
        <v>43</v>
      </c>
      <c r="E133" s="80" t="s">
        <v>44</v>
      </c>
      <c r="F133" s="81">
        <v>12000</v>
      </c>
      <c r="H133" s="81">
        <f t="shared" ref="H133:H134" si="23">F133*G133</f>
        <v>0</v>
      </c>
    </row>
    <row r="134" spans="1:8">
      <c r="C134" s="327" t="s">
        <v>243</v>
      </c>
      <c r="D134" s="79" t="s">
        <v>46</v>
      </c>
      <c r="E134" s="80" t="s">
        <v>44</v>
      </c>
      <c r="F134" s="81">
        <v>68000</v>
      </c>
      <c r="H134" s="81">
        <f t="shared" si="23"/>
        <v>0</v>
      </c>
    </row>
    <row r="136" spans="1:8" ht="72">
      <c r="A136" s="327" t="s">
        <v>10</v>
      </c>
      <c r="B136" s="327" t="s">
        <v>390</v>
      </c>
      <c r="C136" s="327" t="s">
        <v>392</v>
      </c>
      <c r="D136" s="79" t="s">
        <v>47</v>
      </c>
      <c r="E136" s="80" t="s">
        <v>18</v>
      </c>
      <c r="F136" s="81">
        <v>1020</v>
      </c>
      <c r="H136" s="81">
        <f t="shared" ref="H136" si="24">F136*G136</f>
        <v>0</v>
      </c>
    </row>
    <row r="138" spans="1:8">
      <c r="D138" s="116" t="s">
        <v>269</v>
      </c>
    </row>
    <row r="140" spans="1:8" ht="72">
      <c r="A140" s="327" t="s">
        <v>10</v>
      </c>
      <c r="B140" s="327" t="s">
        <v>390</v>
      </c>
      <c r="C140" s="328" t="s">
        <v>832</v>
      </c>
      <c r="D140" s="120" t="s">
        <v>1787</v>
      </c>
      <c r="E140" s="118" t="s">
        <v>14</v>
      </c>
      <c r="F140" s="119">
        <v>6</v>
      </c>
      <c r="G140" s="119"/>
      <c r="H140" s="119">
        <f>F140*G140</f>
        <v>0</v>
      </c>
    </row>
    <row r="141" spans="1:8">
      <c r="A141" s="328"/>
      <c r="B141" s="328"/>
      <c r="C141" s="328"/>
      <c r="D141" s="120"/>
      <c r="E141" s="118"/>
      <c r="F141" s="119"/>
      <c r="G141" s="119"/>
      <c r="H141" s="119"/>
    </row>
    <row r="142" spans="1:8" ht="72">
      <c r="A142" s="327" t="s">
        <v>10</v>
      </c>
      <c r="B142" s="327" t="s">
        <v>390</v>
      </c>
      <c r="C142" s="328" t="s">
        <v>848</v>
      </c>
      <c r="D142" s="120" t="s">
        <v>29</v>
      </c>
      <c r="E142" s="118" t="s">
        <v>14</v>
      </c>
      <c r="F142" s="119">
        <v>6</v>
      </c>
      <c r="G142" s="119"/>
      <c r="H142" s="119">
        <f>F142*G142</f>
        <v>0</v>
      </c>
    </row>
    <row r="143" spans="1:8">
      <c r="A143" s="328"/>
      <c r="B143" s="328"/>
      <c r="C143" s="328"/>
      <c r="D143" s="120"/>
      <c r="E143" s="118"/>
      <c r="F143" s="119"/>
      <c r="G143" s="119"/>
      <c r="H143" s="119"/>
    </row>
    <row r="144" spans="1:8" ht="96">
      <c r="A144" s="327" t="s">
        <v>10</v>
      </c>
      <c r="B144" s="327" t="s">
        <v>390</v>
      </c>
      <c r="C144" s="328" t="s">
        <v>914</v>
      </c>
      <c r="D144" s="120" t="s">
        <v>30</v>
      </c>
      <c r="E144" s="118"/>
      <c r="F144" s="119"/>
      <c r="G144" s="119"/>
      <c r="H144" s="119"/>
    </row>
    <row r="145" spans="1:8">
      <c r="A145" s="328"/>
      <c r="B145" s="328"/>
      <c r="C145" s="328" t="s">
        <v>242</v>
      </c>
      <c r="D145" s="120" t="s">
        <v>31</v>
      </c>
      <c r="E145" s="118" t="s">
        <v>17</v>
      </c>
      <c r="F145" s="119">
        <v>2.5</v>
      </c>
      <c r="G145" s="119"/>
      <c r="H145" s="119">
        <f>F145*G145</f>
        <v>0</v>
      </c>
    </row>
    <row r="146" spans="1:8">
      <c r="A146" s="328"/>
      <c r="B146" s="328"/>
      <c r="C146" s="328" t="s">
        <v>243</v>
      </c>
      <c r="D146" s="120" t="s">
        <v>32</v>
      </c>
      <c r="E146" s="118" t="s">
        <v>14</v>
      </c>
      <c r="F146" s="119">
        <v>10</v>
      </c>
      <c r="G146" s="119"/>
      <c r="H146" s="119">
        <f>F146*G146</f>
        <v>0</v>
      </c>
    </row>
    <row r="147" spans="1:8">
      <c r="A147" s="328"/>
      <c r="B147" s="328"/>
      <c r="C147" s="328"/>
      <c r="D147" s="120"/>
      <c r="E147" s="118"/>
      <c r="F147" s="119"/>
      <c r="G147" s="119"/>
      <c r="H147" s="119"/>
    </row>
    <row r="148" spans="1:8" ht="60">
      <c r="A148" s="327" t="s">
        <v>10</v>
      </c>
      <c r="B148" s="327" t="s">
        <v>390</v>
      </c>
      <c r="C148" s="328" t="s">
        <v>917</v>
      </c>
      <c r="D148" s="120" t="s">
        <v>35</v>
      </c>
      <c r="E148" s="118"/>
      <c r="F148" s="119"/>
      <c r="G148" s="119"/>
      <c r="H148" s="119"/>
    </row>
    <row r="149" spans="1:8">
      <c r="A149" s="328"/>
      <c r="B149" s="328"/>
      <c r="C149" s="328" t="s">
        <v>242</v>
      </c>
      <c r="D149" s="120" t="s">
        <v>31</v>
      </c>
      <c r="E149" s="118" t="s">
        <v>17</v>
      </c>
      <c r="F149" s="119">
        <v>1.5</v>
      </c>
      <c r="G149" s="119"/>
      <c r="H149" s="119">
        <f t="shared" ref="H149:H151" si="25">F149*G149</f>
        <v>0</v>
      </c>
    </row>
    <row r="150" spans="1:8">
      <c r="A150" s="328"/>
      <c r="B150" s="328"/>
      <c r="C150" s="328" t="s">
        <v>243</v>
      </c>
      <c r="D150" s="120" t="s">
        <v>33</v>
      </c>
      <c r="E150" s="118" t="s">
        <v>14</v>
      </c>
      <c r="F150" s="119">
        <v>6</v>
      </c>
      <c r="G150" s="119"/>
      <c r="H150" s="119">
        <f t="shared" si="25"/>
        <v>0</v>
      </c>
    </row>
    <row r="151" spans="1:8">
      <c r="A151" s="328"/>
      <c r="B151" s="328"/>
      <c r="C151" s="328" t="s">
        <v>244</v>
      </c>
      <c r="D151" s="120" t="s">
        <v>34</v>
      </c>
      <c r="E151" s="118" t="s">
        <v>14</v>
      </c>
      <c r="F151" s="119">
        <v>10</v>
      </c>
      <c r="G151" s="119"/>
      <c r="H151" s="119">
        <f t="shared" si="25"/>
        <v>0</v>
      </c>
    </row>
    <row r="152" spans="1:8">
      <c r="A152" s="328"/>
      <c r="B152" s="328"/>
      <c r="C152" s="328"/>
      <c r="D152" s="120"/>
      <c r="E152" s="118"/>
      <c r="F152" s="119"/>
      <c r="G152" s="119"/>
      <c r="H152" s="119"/>
    </row>
    <row r="153" spans="1:8" ht="48">
      <c r="A153" s="327" t="s">
        <v>10</v>
      </c>
      <c r="B153" s="327" t="s">
        <v>390</v>
      </c>
      <c r="C153" s="328" t="s">
        <v>921</v>
      </c>
      <c r="D153" s="120" t="s">
        <v>40</v>
      </c>
      <c r="E153" s="118"/>
      <c r="F153" s="119"/>
      <c r="G153" s="119"/>
      <c r="H153" s="119"/>
    </row>
    <row r="154" spans="1:8">
      <c r="A154" s="328"/>
      <c r="B154" s="328"/>
      <c r="C154" s="328" t="s">
        <v>242</v>
      </c>
      <c r="D154" s="120" t="s">
        <v>31</v>
      </c>
      <c r="E154" s="118" t="s">
        <v>17</v>
      </c>
      <c r="F154" s="119">
        <v>49</v>
      </c>
      <c r="G154" s="119"/>
      <c r="H154" s="119">
        <f>F154*G154</f>
        <v>0</v>
      </c>
    </row>
    <row r="155" spans="1:8">
      <c r="A155" s="328"/>
      <c r="B155" s="328"/>
      <c r="C155" s="328" t="s">
        <v>243</v>
      </c>
      <c r="D155" s="120" t="s">
        <v>32</v>
      </c>
      <c r="E155" s="118" t="s">
        <v>14</v>
      </c>
      <c r="F155" s="119">
        <v>300</v>
      </c>
      <c r="G155" s="119"/>
      <c r="H155" s="119">
        <f>F155*G155</f>
        <v>0</v>
      </c>
    </row>
    <row r="156" spans="1:8">
      <c r="A156" s="328"/>
      <c r="B156" s="328"/>
      <c r="C156" s="328"/>
      <c r="D156" s="120"/>
      <c r="E156" s="118"/>
      <c r="F156" s="119"/>
      <c r="G156" s="119"/>
      <c r="H156" s="119"/>
    </row>
    <row r="157" spans="1:8" ht="84">
      <c r="A157" s="327" t="s">
        <v>10</v>
      </c>
      <c r="B157" s="327" t="s">
        <v>390</v>
      </c>
      <c r="C157" s="328" t="s">
        <v>1748</v>
      </c>
      <c r="D157" s="120" t="s">
        <v>1792</v>
      </c>
      <c r="E157" s="118" t="s">
        <v>44</v>
      </c>
      <c r="F157" s="119">
        <v>10000</v>
      </c>
      <c r="G157" s="119"/>
      <c r="H157" s="119">
        <f t="shared" ref="H157" si="26">F157*G157</f>
        <v>0</v>
      </c>
    </row>
    <row r="158" spans="1:8">
      <c r="A158" s="328"/>
      <c r="B158" s="328"/>
      <c r="C158" s="328"/>
      <c r="D158" s="120"/>
      <c r="E158" s="118"/>
      <c r="F158" s="119"/>
      <c r="G158" s="119"/>
      <c r="H158" s="119"/>
    </row>
    <row r="159" spans="1:8">
      <c r="A159" s="328"/>
      <c r="B159" s="328"/>
      <c r="C159" s="328"/>
      <c r="D159" s="117" t="s">
        <v>270</v>
      </c>
      <c r="E159" s="118"/>
      <c r="F159" s="119"/>
      <c r="G159" s="119"/>
      <c r="H159" s="119"/>
    </row>
    <row r="160" spans="1:8">
      <c r="A160" s="328"/>
      <c r="B160" s="328"/>
      <c r="C160" s="328"/>
      <c r="D160" s="120"/>
      <c r="E160" s="118"/>
      <c r="F160" s="119"/>
      <c r="G160" s="119"/>
      <c r="H160" s="119"/>
    </row>
    <row r="161" spans="1:8" ht="72">
      <c r="A161" s="327" t="s">
        <v>10</v>
      </c>
      <c r="B161" s="327" t="s">
        <v>390</v>
      </c>
      <c r="C161" s="328" t="s">
        <v>1749</v>
      </c>
      <c r="D161" s="120" t="s">
        <v>809</v>
      </c>
      <c r="E161" s="118" t="s">
        <v>14</v>
      </c>
      <c r="F161" s="119">
        <v>22</v>
      </c>
      <c r="G161" s="119"/>
      <c r="H161" s="119">
        <f>F161*G161</f>
        <v>0</v>
      </c>
    </row>
    <row r="162" spans="1:8">
      <c r="A162" s="328"/>
      <c r="B162" s="328"/>
      <c r="C162" s="328"/>
      <c r="D162" s="120"/>
      <c r="E162" s="118"/>
      <c r="F162" s="119"/>
      <c r="G162" s="119"/>
      <c r="H162" s="119"/>
    </row>
    <row r="163" spans="1:8" ht="72">
      <c r="A163" s="327" t="s">
        <v>10</v>
      </c>
      <c r="B163" s="327" t="s">
        <v>390</v>
      </c>
      <c r="C163" s="328" t="s">
        <v>1750</v>
      </c>
      <c r="D163" s="120" t="s">
        <v>29</v>
      </c>
      <c r="E163" s="118" t="s">
        <v>14</v>
      </c>
      <c r="F163" s="119">
        <v>22</v>
      </c>
      <c r="G163" s="119"/>
      <c r="H163" s="119">
        <f>F163*G163</f>
        <v>0</v>
      </c>
    </row>
    <row r="164" spans="1:8">
      <c r="A164" s="328"/>
      <c r="B164" s="328"/>
      <c r="C164" s="328"/>
      <c r="D164" s="120"/>
      <c r="E164" s="118"/>
      <c r="F164" s="119"/>
      <c r="G164" s="119"/>
      <c r="H164" s="119"/>
    </row>
    <row r="165" spans="1:8" ht="96">
      <c r="A165" s="327" t="s">
        <v>10</v>
      </c>
      <c r="B165" s="327" t="s">
        <v>390</v>
      </c>
      <c r="C165" s="328" t="s">
        <v>1754</v>
      </c>
      <c r="D165" s="120" t="s">
        <v>30</v>
      </c>
      <c r="E165" s="118"/>
      <c r="F165" s="119"/>
      <c r="G165" s="119"/>
      <c r="H165" s="119"/>
    </row>
    <row r="166" spans="1:8">
      <c r="B166" s="328"/>
      <c r="C166" s="328" t="s">
        <v>242</v>
      </c>
      <c r="D166" s="120" t="s">
        <v>31</v>
      </c>
      <c r="E166" s="118" t="s">
        <v>17</v>
      </c>
      <c r="F166" s="119">
        <v>9</v>
      </c>
      <c r="G166" s="119"/>
      <c r="H166" s="119">
        <f>F166*G166</f>
        <v>0</v>
      </c>
    </row>
    <row r="167" spans="1:8">
      <c r="B167" s="328"/>
      <c r="C167" s="328" t="s">
        <v>243</v>
      </c>
      <c r="D167" s="120" t="s">
        <v>32</v>
      </c>
      <c r="E167" s="118" t="s">
        <v>14</v>
      </c>
      <c r="F167" s="119">
        <v>15</v>
      </c>
      <c r="G167" s="119"/>
      <c r="H167" s="119">
        <f>F167*G167</f>
        <v>0</v>
      </c>
    </row>
    <row r="168" spans="1:8">
      <c r="A168" s="328"/>
      <c r="B168" s="328"/>
      <c r="C168" s="328"/>
      <c r="D168" s="120"/>
      <c r="E168" s="118"/>
      <c r="F168" s="119"/>
      <c r="G168" s="119"/>
      <c r="H168" s="119"/>
    </row>
    <row r="169" spans="1:8" ht="48">
      <c r="A169" s="327" t="s">
        <v>10</v>
      </c>
      <c r="B169" s="327" t="s">
        <v>390</v>
      </c>
      <c r="C169" s="328" t="s">
        <v>1755</v>
      </c>
      <c r="D169" s="120" t="s">
        <v>1788</v>
      </c>
      <c r="E169" s="118"/>
      <c r="F169" s="119"/>
      <c r="G169" s="119"/>
      <c r="H169" s="119"/>
    </row>
    <row r="170" spans="1:8">
      <c r="B170" s="328"/>
      <c r="C170" s="328" t="s">
        <v>242</v>
      </c>
      <c r="D170" s="120" t="s">
        <v>31</v>
      </c>
      <c r="E170" s="118" t="s">
        <v>17</v>
      </c>
      <c r="F170" s="119">
        <v>5</v>
      </c>
      <c r="G170" s="119"/>
      <c r="H170" s="119">
        <f t="shared" ref="H170:H172" si="27">F170*G170</f>
        <v>0</v>
      </c>
    </row>
    <row r="171" spans="1:8">
      <c r="B171" s="328"/>
      <c r="C171" s="328" t="s">
        <v>243</v>
      </c>
      <c r="D171" s="120" t="s">
        <v>33</v>
      </c>
      <c r="E171" s="118" t="s">
        <v>14</v>
      </c>
      <c r="F171" s="119">
        <v>22</v>
      </c>
      <c r="G171" s="119"/>
      <c r="H171" s="119">
        <f t="shared" si="27"/>
        <v>0</v>
      </c>
    </row>
    <row r="172" spans="1:8">
      <c r="B172" s="328"/>
      <c r="C172" s="328" t="s">
        <v>244</v>
      </c>
      <c r="D172" s="120" t="s">
        <v>34</v>
      </c>
      <c r="E172" s="118" t="s">
        <v>14</v>
      </c>
      <c r="F172" s="119">
        <v>22</v>
      </c>
      <c r="G172" s="119"/>
      <c r="H172" s="119">
        <f t="shared" si="27"/>
        <v>0</v>
      </c>
    </row>
    <row r="173" spans="1:8">
      <c r="A173" s="328"/>
      <c r="B173" s="328"/>
      <c r="C173" s="328"/>
      <c r="D173" s="120"/>
      <c r="E173" s="118"/>
      <c r="F173" s="119"/>
      <c r="G173" s="119"/>
      <c r="H173" s="119"/>
    </row>
    <row r="174" spans="1:8" ht="108">
      <c r="A174" s="327" t="s">
        <v>10</v>
      </c>
      <c r="B174" s="327" t="s">
        <v>390</v>
      </c>
      <c r="C174" s="328" t="s">
        <v>1756</v>
      </c>
      <c r="D174" s="120" t="s">
        <v>1789</v>
      </c>
      <c r="E174" s="118"/>
      <c r="F174" s="119"/>
      <c r="G174" s="119"/>
      <c r="H174" s="119"/>
    </row>
    <row r="175" spans="1:8">
      <c r="B175" s="328"/>
      <c r="C175" s="328" t="s">
        <v>242</v>
      </c>
      <c r="D175" s="120" t="s">
        <v>31</v>
      </c>
      <c r="E175" s="118" t="s">
        <v>17</v>
      </c>
      <c r="F175" s="119">
        <v>12</v>
      </c>
      <c r="G175" s="119"/>
      <c r="H175" s="119">
        <f t="shared" ref="H175:H178" si="28">F175*G175</f>
        <v>0</v>
      </c>
    </row>
    <row r="176" spans="1:8">
      <c r="B176" s="328"/>
      <c r="C176" s="328" t="s">
        <v>243</v>
      </c>
      <c r="D176" s="120" t="s">
        <v>36</v>
      </c>
      <c r="E176" s="118" t="s">
        <v>14</v>
      </c>
      <c r="F176" s="119">
        <v>20</v>
      </c>
      <c r="G176" s="119"/>
      <c r="H176" s="119">
        <f t="shared" si="28"/>
        <v>0</v>
      </c>
    </row>
    <row r="177" spans="1:8">
      <c r="B177" s="328"/>
      <c r="C177" s="328" t="s">
        <v>244</v>
      </c>
      <c r="D177" s="120" t="s">
        <v>37</v>
      </c>
      <c r="E177" s="118" t="s">
        <v>14</v>
      </c>
      <c r="F177" s="119">
        <v>40</v>
      </c>
      <c r="G177" s="119"/>
      <c r="H177" s="119">
        <f t="shared" si="28"/>
        <v>0</v>
      </c>
    </row>
    <row r="178" spans="1:8">
      <c r="B178" s="328"/>
      <c r="C178" s="328" t="s">
        <v>245</v>
      </c>
      <c r="D178" s="120" t="s">
        <v>38</v>
      </c>
      <c r="E178" s="118" t="s">
        <v>14</v>
      </c>
      <c r="F178" s="119">
        <v>24</v>
      </c>
      <c r="G178" s="119"/>
      <c r="H178" s="119">
        <f t="shared" si="28"/>
        <v>0</v>
      </c>
    </row>
    <row r="179" spans="1:8">
      <c r="A179" s="328"/>
      <c r="B179" s="328"/>
      <c r="C179" s="328"/>
      <c r="D179" s="120"/>
      <c r="E179" s="118"/>
      <c r="F179" s="119"/>
      <c r="G179" s="119"/>
      <c r="H179" s="119"/>
    </row>
    <row r="180" spans="1:8" ht="108">
      <c r="A180" s="327" t="s">
        <v>10</v>
      </c>
      <c r="B180" s="327" t="s">
        <v>390</v>
      </c>
      <c r="C180" s="328" t="s">
        <v>1757</v>
      </c>
      <c r="D180" s="120" t="s">
        <v>39</v>
      </c>
      <c r="E180" s="118"/>
      <c r="F180" s="119"/>
      <c r="G180" s="119"/>
      <c r="H180" s="119"/>
    </row>
    <row r="181" spans="1:8">
      <c r="B181" s="328"/>
      <c r="C181" s="328" t="s">
        <v>242</v>
      </c>
      <c r="D181" s="120" t="s">
        <v>31</v>
      </c>
      <c r="E181" s="118" t="s">
        <v>17</v>
      </c>
      <c r="F181" s="119">
        <v>2</v>
      </c>
      <c r="G181" s="119"/>
      <c r="H181" s="119">
        <f t="shared" ref="H181:H183" si="29">F181*G181</f>
        <v>0</v>
      </c>
    </row>
    <row r="182" spans="1:8">
      <c r="B182" s="328"/>
      <c r="C182" s="328" t="s">
        <v>243</v>
      </c>
      <c r="D182" s="120" t="s">
        <v>37</v>
      </c>
      <c r="E182" s="118" t="s">
        <v>14</v>
      </c>
      <c r="F182" s="119">
        <v>1</v>
      </c>
      <c r="G182" s="119"/>
      <c r="H182" s="119">
        <f t="shared" si="29"/>
        <v>0</v>
      </c>
    </row>
    <row r="183" spans="1:8">
      <c r="B183" s="328"/>
      <c r="C183" s="328" t="s">
        <v>244</v>
      </c>
      <c r="D183" s="120" t="s">
        <v>38</v>
      </c>
      <c r="E183" s="118" t="s">
        <v>14</v>
      </c>
      <c r="F183" s="119">
        <v>3.4</v>
      </c>
      <c r="G183" s="119"/>
      <c r="H183" s="119">
        <f t="shared" si="29"/>
        <v>0</v>
      </c>
    </row>
    <row r="184" spans="1:8">
      <c r="A184" s="328"/>
      <c r="B184" s="328"/>
      <c r="C184" s="328"/>
      <c r="D184" s="120"/>
      <c r="E184" s="118"/>
      <c r="F184" s="119"/>
      <c r="G184" s="119"/>
      <c r="H184" s="119"/>
    </row>
    <row r="185" spans="1:8" ht="48">
      <c r="A185" s="327" t="s">
        <v>10</v>
      </c>
      <c r="B185" s="327" t="s">
        <v>390</v>
      </c>
      <c r="C185" s="328" t="s">
        <v>1758</v>
      </c>
      <c r="D185" s="120" t="s">
        <v>1793</v>
      </c>
      <c r="E185" s="118"/>
      <c r="F185" s="119"/>
      <c r="G185" s="119"/>
      <c r="H185" s="119"/>
    </row>
    <row r="186" spans="1:8">
      <c r="B186" s="328"/>
      <c r="C186" s="328" t="s">
        <v>242</v>
      </c>
      <c r="D186" s="120" t="s">
        <v>31</v>
      </c>
      <c r="E186" s="118" t="s">
        <v>17</v>
      </c>
      <c r="F186" s="119">
        <v>90</v>
      </c>
      <c r="G186" s="119"/>
      <c r="H186" s="119">
        <f t="shared" ref="H186:H187" si="30">F186*G186</f>
        <v>0</v>
      </c>
    </row>
    <row r="187" spans="1:8">
      <c r="B187" s="328"/>
      <c r="C187" s="328" t="s">
        <v>243</v>
      </c>
      <c r="D187" s="120" t="s">
        <v>32</v>
      </c>
      <c r="E187" s="118" t="s">
        <v>14</v>
      </c>
      <c r="F187" s="119">
        <v>680</v>
      </c>
      <c r="G187" s="119"/>
      <c r="H187" s="119">
        <f t="shared" si="30"/>
        <v>0</v>
      </c>
    </row>
    <row r="188" spans="1:8">
      <c r="A188" s="328"/>
      <c r="B188" s="328"/>
      <c r="C188" s="328"/>
      <c r="D188" s="120"/>
      <c r="E188" s="118"/>
      <c r="F188" s="119"/>
      <c r="G188" s="119"/>
      <c r="H188" s="119"/>
    </row>
    <row r="189" spans="1:8" ht="48">
      <c r="A189" s="327" t="s">
        <v>10</v>
      </c>
      <c r="B189" s="327" t="s">
        <v>390</v>
      </c>
      <c r="C189" s="328" t="s">
        <v>1759</v>
      </c>
      <c r="D189" s="120" t="s">
        <v>41</v>
      </c>
      <c r="E189" s="118"/>
      <c r="F189" s="119"/>
      <c r="G189" s="119"/>
      <c r="H189" s="119"/>
    </row>
    <row r="190" spans="1:8">
      <c r="B190" s="328"/>
      <c r="C190" s="328" t="s">
        <v>242</v>
      </c>
      <c r="D190" s="120" t="s">
        <v>31</v>
      </c>
      <c r="E190" s="118" t="s">
        <v>17</v>
      </c>
      <c r="F190" s="119">
        <v>22</v>
      </c>
      <c r="G190" s="119"/>
      <c r="H190" s="119">
        <f t="shared" ref="H190:H191" si="31">F190*G190</f>
        <v>0</v>
      </c>
    </row>
    <row r="191" spans="1:8">
      <c r="B191" s="328"/>
      <c r="C191" s="328" t="s">
        <v>243</v>
      </c>
      <c r="D191" s="120" t="s">
        <v>32</v>
      </c>
      <c r="E191" s="118" t="s">
        <v>14</v>
      </c>
      <c r="F191" s="119">
        <v>200</v>
      </c>
      <c r="G191" s="119"/>
      <c r="H191" s="119">
        <f t="shared" si="31"/>
        <v>0</v>
      </c>
    </row>
    <row r="192" spans="1:8">
      <c r="A192" s="328"/>
      <c r="B192" s="328"/>
      <c r="C192" s="328"/>
      <c r="D192" s="120"/>
      <c r="E192" s="118"/>
      <c r="F192" s="119"/>
      <c r="G192" s="119"/>
      <c r="H192" s="119"/>
    </row>
    <row r="193" spans="1:8" ht="96">
      <c r="A193" s="328" t="e">
        <f>_xlfn.TEXTJOIN(".",TRUE,#REF!,#REF!,#REF!)</f>
        <v>#REF!</v>
      </c>
      <c r="B193" s="328"/>
      <c r="C193" s="328" t="s">
        <v>1760</v>
      </c>
      <c r="D193" s="120" t="s">
        <v>1794</v>
      </c>
      <c r="E193" s="118" t="s">
        <v>44</v>
      </c>
      <c r="F193" s="119">
        <v>24000</v>
      </c>
      <c r="G193" s="119"/>
      <c r="H193" s="119">
        <f t="shared" ref="H193" si="32">F193*G193</f>
        <v>0</v>
      </c>
    </row>
    <row r="194" spans="1:8">
      <c r="A194" s="328"/>
      <c r="B194" s="328"/>
      <c r="C194" s="328"/>
      <c r="D194" s="120"/>
      <c r="E194" s="118"/>
      <c r="F194" s="119"/>
      <c r="G194" s="119"/>
      <c r="H194" s="119"/>
    </row>
    <row r="195" spans="1:8">
      <c r="A195" s="328"/>
      <c r="B195" s="328"/>
      <c r="C195" s="328"/>
      <c r="D195" s="117" t="s">
        <v>271</v>
      </c>
      <c r="E195" s="118"/>
      <c r="F195" s="119"/>
      <c r="G195" s="119"/>
      <c r="H195" s="119"/>
    </row>
    <row r="197" spans="1:8" ht="72">
      <c r="A197" s="327" t="s">
        <v>10</v>
      </c>
      <c r="B197" s="327" t="s">
        <v>390</v>
      </c>
      <c r="C197" s="327" t="s">
        <v>1761</v>
      </c>
      <c r="D197" s="79" t="s">
        <v>1790</v>
      </c>
      <c r="E197" s="80" t="s">
        <v>14</v>
      </c>
      <c r="F197" s="81">
        <v>18</v>
      </c>
      <c r="H197" s="81">
        <f>F197*G197</f>
        <v>0</v>
      </c>
    </row>
    <row r="199" spans="1:8" ht="72">
      <c r="A199" s="327" t="s">
        <v>10</v>
      </c>
      <c r="B199" s="327" t="s">
        <v>390</v>
      </c>
      <c r="C199" s="327" t="s">
        <v>1762</v>
      </c>
      <c r="D199" s="79" t="s">
        <v>29</v>
      </c>
      <c r="E199" s="80" t="s">
        <v>14</v>
      </c>
      <c r="F199" s="81">
        <v>18</v>
      </c>
      <c r="H199" s="81">
        <f>F199*G199</f>
        <v>0</v>
      </c>
    </row>
    <row r="201" spans="1:8" ht="96">
      <c r="A201" s="327" t="s">
        <v>10</v>
      </c>
      <c r="B201" s="327" t="s">
        <v>390</v>
      </c>
      <c r="C201" s="327" t="s">
        <v>1763</v>
      </c>
      <c r="D201" s="79" t="s">
        <v>30</v>
      </c>
    </row>
    <row r="202" spans="1:8">
      <c r="C202" s="327" t="s">
        <v>242</v>
      </c>
      <c r="D202" s="79" t="s">
        <v>31</v>
      </c>
      <c r="E202" s="80" t="s">
        <v>17</v>
      </c>
      <c r="F202" s="81">
        <v>8</v>
      </c>
      <c r="H202" s="81">
        <f>F202*G202</f>
        <v>0</v>
      </c>
    </row>
    <row r="203" spans="1:8">
      <c r="C203" s="327" t="s">
        <v>243</v>
      </c>
      <c r="D203" s="79" t="s">
        <v>32</v>
      </c>
      <c r="E203" s="80" t="s">
        <v>14</v>
      </c>
      <c r="F203" s="81">
        <v>15</v>
      </c>
      <c r="H203" s="81">
        <f>F203*G203</f>
        <v>0</v>
      </c>
    </row>
    <row r="205" spans="1:8" ht="48">
      <c r="A205" s="327" t="s">
        <v>10</v>
      </c>
      <c r="B205" s="327" t="s">
        <v>390</v>
      </c>
      <c r="C205" s="327" t="s">
        <v>1764</v>
      </c>
      <c r="D205" s="79" t="s">
        <v>1791</v>
      </c>
    </row>
    <row r="206" spans="1:8">
      <c r="C206" s="327" t="s">
        <v>242</v>
      </c>
      <c r="D206" s="79" t="s">
        <v>31</v>
      </c>
      <c r="E206" s="80" t="s">
        <v>17</v>
      </c>
      <c r="F206" s="81">
        <v>5</v>
      </c>
      <c r="H206" s="81">
        <f t="shared" ref="H206:H208" si="33">F206*G206</f>
        <v>0</v>
      </c>
    </row>
    <row r="207" spans="1:8">
      <c r="C207" s="327" t="s">
        <v>243</v>
      </c>
      <c r="D207" s="79" t="s">
        <v>33</v>
      </c>
      <c r="E207" s="80" t="s">
        <v>14</v>
      </c>
      <c r="F207" s="81">
        <v>18</v>
      </c>
      <c r="H207" s="81">
        <f t="shared" si="33"/>
        <v>0</v>
      </c>
    </row>
    <row r="208" spans="1:8">
      <c r="C208" s="327" t="s">
        <v>244</v>
      </c>
      <c r="D208" s="79" t="s">
        <v>34</v>
      </c>
      <c r="E208" s="80" t="s">
        <v>14</v>
      </c>
      <c r="F208" s="81">
        <v>25</v>
      </c>
      <c r="H208" s="81">
        <f t="shared" si="33"/>
        <v>0</v>
      </c>
    </row>
    <row r="210" spans="1:8" ht="48">
      <c r="A210" s="327" t="s">
        <v>10</v>
      </c>
      <c r="B210" s="327" t="s">
        <v>390</v>
      </c>
      <c r="C210" s="327" t="s">
        <v>1765</v>
      </c>
      <c r="D210" s="79" t="s">
        <v>1795</v>
      </c>
    </row>
    <row r="211" spans="1:8">
      <c r="C211" s="327" t="s">
        <v>242</v>
      </c>
      <c r="D211" s="79" t="s">
        <v>31</v>
      </c>
      <c r="E211" s="80" t="s">
        <v>17</v>
      </c>
      <c r="F211" s="81">
        <v>16</v>
      </c>
      <c r="H211" s="81">
        <f>F211*G211</f>
        <v>0</v>
      </c>
    </row>
    <row r="212" spans="1:8">
      <c r="C212" s="327" t="s">
        <v>243</v>
      </c>
      <c r="D212" s="79" t="s">
        <v>32</v>
      </c>
      <c r="E212" s="80" t="s">
        <v>14</v>
      </c>
      <c r="F212" s="81">
        <v>130</v>
      </c>
      <c r="H212" s="81">
        <f>F212*G212</f>
        <v>0</v>
      </c>
    </row>
    <row r="214" spans="1:8" ht="84">
      <c r="A214" s="327" t="s">
        <v>10</v>
      </c>
      <c r="B214" s="327" t="s">
        <v>390</v>
      </c>
      <c r="C214" s="327" t="s">
        <v>1771</v>
      </c>
      <c r="D214" s="79" t="s">
        <v>1796</v>
      </c>
      <c r="E214" s="80" t="s">
        <v>44</v>
      </c>
      <c r="F214" s="81">
        <v>5500</v>
      </c>
      <c r="H214" s="81">
        <f t="shared" ref="H214" si="34">F214*G214</f>
        <v>0</v>
      </c>
    </row>
    <row r="216" spans="1:8">
      <c r="A216" s="82" t="str">
        <f>A124</f>
        <v>A</v>
      </c>
      <c r="B216" s="83" t="str">
        <f>B124</f>
        <v>3.</v>
      </c>
      <c r="C216" s="83"/>
      <c r="D216" s="84" t="str">
        <f>D124</f>
        <v>Betonski i armirano-betonski radovi</v>
      </c>
      <c r="E216" s="85"/>
      <c r="F216" s="86"/>
      <c r="G216" s="86" t="s">
        <v>5</v>
      </c>
      <c r="H216" s="87">
        <f>SUM(H125:H215)</f>
        <v>0</v>
      </c>
    </row>
    <row r="220" spans="1:8">
      <c r="A220" s="82" t="s">
        <v>10</v>
      </c>
      <c r="B220" s="83" t="s">
        <v>392</v>
      </c>
      <c r="C220" s="83"/>
      <c r="D220" s="71" t="s">
        <v>48</v>
      </c>
      <c r="E220" s="72"/>
      <c r="F220" s="73"/>
      <c r="G220" s="73"/>
      <c r="H220" s="74"/>
    </row>
    <row r="222" spans="1:8">
      <c r="D222" s="116" t="s">
        <v>272</v>
      </c>
    </row>
    <row r="224" spans="1:8" ht="48">
      <c r="A224" s="327" t="s">
        <v>10</v>
      </c>
      <c r="B224" s="327" t="s">
        <v>392</v>
      </c>
      <c r="C224" s="327" t="s">
        <v>383</v>
      </c>
      <c r="D224" s="79" t="s">
        <v>49</v>
      </c>
      <c r="E224" s="80" t="s">
        <v>14</v>
      </c>
      <c r="F224" s="119">
        <v>5760</v>
      </c>
      <c r="H224" s="81">
        <f t="shared" ref="H224" si="35">F224*G224</f>
        <v>0</v>
      </c>
    </row>
    <row r="226" spans="1:8" ht="36">
      <c r="A226" s="327" t="s">
        <v>10</v>
      </c>
      <c r="B226" s="327" t="s">
        <v>392</v>
      </c>
      <c r="C226" s="327" t="s">
        <v>385</v>
      </c>
      <c r="D226" s="79" t="s">
        <v>52</v>
      </c>
      <c r="E226" s="80" t="s">
        <v>14</v>
      </c>
      <c r="F226" s="81">
        <v>280</v>
      </c>
      <c r="H226" s="81">
        <f t="shared" ref="H226" si="36">F226*G226</f>
        <v>0</v>
      </c>
    </row>
    <row r="228" spans="1:8" ht="96">
      <c r="A228" s="327" t="s">
        <v>10</v>
      </c>
      <c r="B228" s="327" t="s">
        <v>392</v>
      </c>
      <c r="C228" s="327" t="s">
        <v>390</v>
      </c>
      <c r="D228" s="79" t="s">
        <v>53</v>
      </c>
      <c r="E228" s="80" t="s">
        <v>14</v>
      </c>
      <c r="F228" s="81">
        <v>4145.74</v>
      </c>
      <c r="H228" s="81">
        <f t="shared" ref="H228" si="37">F228*G228</f>
        <v>0</v>
      </c>
    </row>
    <row r="230" spans="1:8" ht="84">
      <c r="A230" s="327" t="s">
        <v>10</v>
      </c>
      <c r="B230" s="327" t="s">
        <v>392</v>
      </c>
      <c r="C230" s="327" t="s">
        <v>392</v>
      </c>
      <c r="D230" s="79" t="s">
        <v>54</v>
      </c>
      <c r="E230" s="80" t="s">
        <v>14</v>
      </c>
      <c r="F230" s="81">
        <v>280</v>
      </c>
      <c r="H230" s="81">
        <f t="shared" ref="H230" si="38">F230*G230</f>
        <v>0</v>
      </c>
    </row>
    <row r="232" spans="1:8" ht="24">
      <c r="A232" s="327" t="s">
        <v>10</v>
      </c>
      <c r="B232" s="327" t="s">
        <v>392</v>
      </c>
      <c r="C232" s="327" t="s">
        <v>832</v>
      </c>
      <c r="D232" s="79" t="s">
        <v>57</v>
      </c>
    </row>
    <row r="233" spans="1:8" ht="36">
      <c r="D233" s="79" t="s">
        <v>58</v>
      </c>
    </row>
    <row r="234" spans="1:8" ht="72">
      <c r="D234" s="79" t="s">
        <v>59</v>
      </c>
    </row>
    <row r="235" spans="1:8" ht="24">
      <c r="D235" s="79" t="s">
        <v>60</v>
      </c>
    </row>
    <row r="236" spans="1:8">
      <c r="D236" s="79" t="s">
        <v>61</v>
      </c>
      <c r="E236" s="80" t="s">
        <v>14</v>
      </c>
      <c r="F236" s="81">
        <v>920</v>
      </c>
      <c r="H236" s="81">
        <f t="shared" ref="H236" si="39">F236*G236</f>
        <v>0</v>
      </c>
    </row>
    <row r="238" spans="1:8">
      <c r="A238" s="327" t="s">
        <v>10</v>
      </c>
      <c r="B238" s="327" t="s">
        <v>392</v>
      </c>
      <c r="C238" s="327" t="s">
        <v>848</v>
      </c>
      <c r="D238" s="79" t="s">
        <v>62</v>
      </c>
    </row>
    <row r="239" spans="1:8" ht="72">
      <c r="D239" s="79" t="s">
        <v>63</v>
      </c>
    </row>
    <row r="240" spans="1:8" ht="48">
      <c r="D240" s="79" t="s">
        <v>64</v>
      </c>
    </row>
    <row r="241" spans="1:8">
      <c r="D241" s="79" t="s">
        <v>65</v>
      </c>
      <c r="E241" s="80" t="s">
        <v>14</v>
      </c>
      <c r="F241" s="81">
        <v>920</v>
      </c>
      <c r="H241" s="81">
        <f t="shared" ref="H241" si="40">F241*G241</f>
        <v>0</v>
      </c>
    </row>
    <row r="243" spans="1:8" ht="24">
      <c r="A243" s="327" t="s">
        <v>10</v>
      </c>
      <c r="B243" s="327" t="s">
        <v>392</v>
      </c>
      <c r="C243" s="327" t="s">
        <v>914</v>
      </c>
      <c r="D243" s="79" t="s">
        <v>66</v>
      </c>
    </row>
    <row r="244" spans="1:8" ht="84">
      <c r="D244" s="79" t="s">
        <v>67</v>
      </c>
    </row>
    <row r="245" spans="1:8" ht="36">
      <c r="D245" s="79" t="s">
        <v>68</v>
      </c>
    </row>
    <row r="246" spans="1:8" ht="48">
      <c r="D246" s="79" t="s">
        <v>69</v>
      </c>
    </row>
    <row r="247" spans="1:8" ht="36">
      <c r="D247" s="79" t="s">
        <v>70</v>
      </c>
    </row>
    <row r="248" spans="1:8" ht="36">
      <c r="D248" s="79" t="s">
        <v>71</v>
      </c>
    </row>
    <row r="249" spans="1:8">
      <c r="D249" s="79" t="s">
        <v>72</v>
      </c>
    </row>
    <row r="250" spans="1:8">
      <c r="D250" s="79" t="s">
        <v>73</v>
      </c>
      <c r="E250" s="80" t="s">
        <v>14</v>
      </c>
      <c r="F250" s="81">
        <v>920</v>
      </c>
      <c r="H250" s="81">
        <f t="shared" ref="H250" si="41">F250*G250</f>
        <v>0</v>
      </c>
    </row>
    <row r="252" spans="1:8">
      <c r="D252" s="116" t="s">
        <v>275</v>
      </c>
    </row>
    <row r="254" spans="1:8" ht="48">
      <c r="A254" s="327" t="s">
        <v>10</v>
      </c>
      <c r="B254" s="327" t="s">
        <v>392</v>
      </c>
      <c r="C254" s="327" t="s">
        <v>917</v>
      </c>
      <c r="D254" s="79" t="s">
        <v>50</v>
      </c>
      <c r="E254" s="80" t="s">
        <v>14</v>
      </c>
      <c r="F254" s="81">
        <v>943.52</v>
      </c>
      <c r="H254" s="81">
        <f t="shared" ref="H254" si="42">F254*G254</f>
        <v>0</v>
      </c>
    </row>
    <row r="256" spans="1:8">
      <c r="A256" s="327" t="s">
        <v>10</v>
      </c>
      <c r="B256" s="327" t="s">
        <v>392</v>
      </c>
      <c r="C256" s="327" t="s">
        <v>921</v>
      </c>
      <c r="D256" s="79" t="s">
        <v>1797</v>
      </c>
    </row>
    <row r="257" spans="1:8" ht="72">
      <c r="D257" s="79" t="s">
        <v>55</v>
      </c>
    </row>
    <row r="258" spans="1:8" ht="168">
      <c r="D258" s="79" t="s">
        <v>287</v>
      </c>
    </row>
    <row r="259" spans="1:8" ht="120">
      <c r="D259" s="79" t="s">
        <v>56</v>
      </c>
      <c r="E259" s="80" t="s">
        <v>14</v>
      </c>
      <c r="F259" s="81">
        <v>943.52</v>
      </c>
      <c r="H259" s="81">
        <f t="shared" ref="H259:H263" si="43">F259*G259</f>
        <v>0</v>
      </c>
    </row>
    <row r="261" spans="1:8">
      <c r="D261" s="116" t="s">
        <v>290</v>
      </c>
    </row>
    <row r="263" spans="1:8" ht="72">
      <c r="A263" s="327" t="s">
        <v>10</v>
      </c>
      <c r="B263" s="327" t="s">
        <v>392</v>
      </c>
      <c r="C263" s="328" t="s">
        <v>1748</v>
      </c>
      <c r="D263" s="120" t="s">
        <v>314</v>
      </c>
      <c r="E263" s="118" t="s">
        <v>17</v>
      </c>
      <c r="F263" s="119">
        <v>1</v>
      </c>
      <c r="G263" s="119"/>
      <c r="H263" s="119">
        <f t="shared" si="43"/>
        <v>0</v>
      </c>
    </row>
    <row r="264" spans="1:8">
      <c r="A264" s="328"/>
      <c r="B264" s="328"/>
      <c r="C264" s="328"/>
      <c r="D264" s="120"/>
      <c r="E264" s="118"/>
      <c r="F264" s="119"/>
      <c r="G264" s="119"/>
      <c r="H264" s="119"/>
    </row>
    <row r="265" spans="1:8" ht="324">
      <c r="A265" s="327" t="s">
        <v>10</v>
      </c>
      <c r="B265" s="327" t="s">
        <v>392</v>
      </c>
      <c r="C265" s="328" t="s">
        <v>1749</v>
      </c>
      <c r="D265" s="120" t="s">
        <v>315</v>
      </c>
      <c r="E265" s="118" t="s">
        <v>14</v>
      </c>
      <c r="F265" s="119">
        <v>1025</v>
      </c>
      <c r="G265" s="119"/>
      <c r="H265" s="119">
        <f t="shared" ref="H265" si="44">F265*G265</f>
        <v>0</v>
      </c>
    </row>
    <row r="266" spans="1:8">
      <c r="A266" s="328"/>
      <c r="B266" s="328"/>
      <c r="C266" s="328"/>
      <c r="D266" s="120"/>
      <c r="E266" s="118"/>
      <c r="F266" s="119"/>
      <c r="G266" s="119"/>
      <c r="H266" s="119"/>
    </row>
    <row r="267" spans="1:8" ht="48">
      <c r="A267" s="327" t="s">
        <v>10</v>
      </c>
      <c r="B267" s="327" t="s">
        <v>392</v>
      </c>
      <c r="C267" s="328" t="s">
        <v>1750</v>
      </c>
      <c r="D267" s="120" t="s">
        <v>1799</v>
      </c>
      <c r="E267" s="118"/>
      <c r="F267" s="119"/>
      <c r="G267" s="119"/>
      <c r="H267" s="119"/>
    </row>
    <row r="268" spans="1:8" ht="24">
      <c r="A268" s="328"/>
      <c r="B268" s="328"/>
      <c r="C268" s="328"/>
      <c r="D268" s="120" t="s">
        <v>1798</v>
      </c>
      <c r="E268" s="118" t="s">
        <v>14</v>
      </c>
      <c r="F268" s="119">
        <v>55</v>
      </c>
      <c r="G268" s="119"/>
      <c r="H268" s="119">
        <f t="shared" ref="H268" si="45">F268*G268</f>
        <v>0</v>
      </c>
    </row>
    <row r="269" spans="1:8">
      <c r="A269" s="328"/>
      <c r="B269" s="328"/>
      <c r="C269" s="328"/>
      <c r="D269" s="120"/>
      <c r="E269" s="118"/>
      <c r="F269" s="119"/>
      <c r="G269" s="119"/>
      <c r="H269" s="119"/>
    </row>
    <row r="270" spans="1:8" ht="156">
      <c r="A270" s="327" t="s">
        <v>10</v>
      </c>
      <c r="B270" s="327" t="s">
        <v>392</v>
      </c>
      <c r="C270" s="328" t="s">
        <v>1754</v>
      </c>
      <c r="D270" s="120" t="s">
        <v>1800</v>
      </c>
      <c r="E270" s="118" t="s">
        <v>14</v>
      </c>
      <c r="F270" s="119">
        <v>385</v>
      </c>
      <c r="G270" s="119"/>
      <c r="H270" s="119">
        <f t="shared" ref="H270" si="46">F270*G270</f>
        <v>0</v>
      </c>
    </row>
    <row r="271" spans="1:8">
      <c r="A271" s="328"/>
      <c r="B271" s="328"/>
      <c r="C271" s="328"/>
      <c r="D271" s="120"/>
      <c r="E271" s="118"/>
      <c r="F271" s="119"/>
      <c r="G271" s="119"/>
      <c r="H271" s="119"/>
    </row>
    <row r="272" spans="1:8" ht="204">
      <c r="A272" s="327" t="s">
        <v>10</v>
      </c>
      <c r="B272" s="327" t="s">
        <v>392</v>
      </c>
      <c r="C272" s="328" t="s">
        <v>1755</v>
      </c>
      <c r="D272" s="120" t="s">
        <v>316</v>
      </c>
      <c r="E272" s="118"/>
      <c r="F272" s="119"/>
      <c r="G272" s="119"/>
      <c r="H272" s="119"/>
    </row>
    <row r="273" spans="1:8" ht="96">
      <c r="A273" s="328"/>
      <c r="B273" s="328"/>
      <c r="C273" s="328"/>
      <c r="D273" s="120" t="s">
        <v>317</v>
      </c>
      <c r="E273" s="118"/>
      <c r="F273" s="119"/>
      <c r="G273" s="119"/>
      <c r="H273" s="119"/>
    </row>
    <row r="274" spans="1:8">
      <c r="A274" s="328"/>
      <c r="B274" s="328"/>
      <c r="C274" s="328"/>
      <c r="D274" s="120" t="s">
        <v>1801</v>
      </c>
      <c r="E274" s="118"/>
      <c r="F274" s="119"/>
      <c r="G274" s="119"/>
      <c r="H274" s="119"/>
    </row>
    <row r="275" spans="1:8">
      <c r="A275" s="328"/>
      <c r="B275" s="328"/>
      <c r="C275" s="328" t="s">
        <v>242</v>
      </c>
      <c r="D275" s="120" t="s">
        <v>1802</v>
      </c>
      <c r="E275" s="118" t="s">
        <v>18</v>
      </c>
      <c r="F275" s="119">
        <v>190</v>
      </c>
      <c r="G275" s="119"/>
      <c r="H275" s="119">
        <f t="shared" ref="H275:H277" si="47">F275*G275</f>
        <v>0</v>
      </c>
    </row>
    <row r="276" spans="1:8">
      <c r="A276" s="328"/>
      <c r="B276" s="328"/>
      <c r="C276" s="328" t="s">
        <v>243</v>
      </c>
      <c r="D276" s="120" t="s">
        <v>1803</v>
      </c>
      <c r="E276" s="118" t="s">
        <v>12</v>
      </c>
      <c r="F276" s="119">
        <v>1</v>
      </c>
      <c r="G276" s="119"/>
      <c r="H276" s="119">
        <f t="shared" si="47"/>
        <v>0</v>
      </c>
    </row>
    <row r="277" spans="1:8">
      <c r="A277" s="328"/>
      <c r="B277" s="328"/>
      <c r="C277" s="328" t="s">
        <v>244</v>
      </c>
      <c r="D277" s="120" t="s">
        <v>1804</v>
      </c>
      <c r="E277" s="118" t="s">
        <v>18</v>
      </c>
      <c r="F277" s="119">
        <v>190</v>
      </c>
      <c r="G277" s="119"/>
      <c r="H277" s="119">
        <f t="shared" si="47"/>
        <v>0</v>
      </c>
    </row>
    <row r="278" spans="1:8">
      <c r="A278" s="328"/>
      <c r="B278" s="328"/>
      <c r="C278" s="328" t="s">
        <v>245</v>
      </c>
      <c r="D278" s="120" t="s">
        <v>1805</v>
      </c>
      <c r="E278" s="118" t="s">
        <v>12</v>
      </c>
      <c r="F278" s="119">
        <v>1</v>
      </c>
      <c r="G278" s="119"/>
      <c r="H278" s="119">
        <f t="shared" ref="H278" si="48">F278*G278</f>
        <v>0</v>
      </c>
    </row>
    <row r="279" spans="1:8" ht="24">
      <c r="A279" s="328"/>
      <c r="B279" s="328"/>
      <c r="C279" s="328" t="s">
        <v>258</v>
      </c>
      <c r="D279" s="120" t="s">
        <v>1806</v>
      </c>
      <c r="E279" s="118" t="s">
        <v>18</v>
      </c>
      <c r="F279" s="119">
        <v>58</v>
      </c>
      <c r="G279" s="119"/>
      <c r="H279" s="119">
        <f t="shared" ref="H279:H282" si="49">F279*G279</f>
        <v>0</v>
      </c>
    </row>
    <row r="280" spans="1:8">
      <c r="A280" s="328"/>
      <c r="B280" s="328"/>
      <c r="C280" s="328" t="s">
        <v>259</v>
      </c>
      <c r="D280" s="120" t="s">
        <v>1803</v>
      </c>
      <c r="E280" s="118" t="s">
        <v>12</v>
      </c>
      <c r="F280" s="119">
        <v>1</v>
      </c>
      <c r="G280" s="119"/>
      <c r="H280" s="119">
        <f t="shared" si="49"/>
        <v>0</v>
      </c>
    </row>
    <row r="281" spans="1:8" ht="24">
      <c r="A281" s="328"/>
      <c r="B281" s="328"/>
      <c r="C281" s="328" t="s">
        <v>262</v>
      </c>
      <c r="D281" s="120" t="s">
        <v>1807</v>
      </c>
      <c r="E281" s="118" t="s">
        <v>18</v>
      </c>
      <c r="F281" s="119">
        <v>55</v>
      </c>
      <c r="G281" s="119"/>
      <c r="H281" s="119">
        <f t="shared" si="49"/>
        <v>0</v>
      </c>
    </row>
    <row r="282" spans="1:8">
      <c r="A282" s="328"/>
      <c r="B282" s="328"/>
      <c r="C282" s="328" t="s">
        <v>263</v>
      </c>
      <c r="D282" s="120" t="s">
        <v>1803</v>
      </c>
      <c r="E282" s="118" t="s">
        <v>12</v>
      </c>
      <c r="F282" s="119">
        <v>1</v>
      </c>
      <c r="G282" s="119"/>
      <c r="H282" s="119">
        <f t="shared" si="49"/>
        <v>0</v>
      </c>
    </row>
    <row r="283" spans="1:8">
      <c r="A283" s="328"/>
      <c r="B283" s="328"/>
      <c r="C283" s="328"/>
      <c r="D283" s="120"/>
      <c r="E283" s="118"/>
      <c r="F283" s="119"/>
      <c r="G283" s="119"/>
      <c r="H283" s="119"/>
    </row>
    <row r="284" spans="1:8" ht="60">
      <c r="A284" s="327" t="s">
        <v>10</v>
      </c>
      <c r="B284" s="327" t="s">
        <v>392</v>
      </c>
      <c r="C284" s="328" t="s">
        <v>1756</v>
      </c>
      <c r="D284" s="120" t="s">
        <v>1808</v>
      </c>
      <c r="E284" s="118"/>
      <c r="F284" s="119"/>
      <c r="G284" s="119"/>
      <c r="H284" s="119"/>
    </row>
    <row r="285" spans="1:8" ht="24">
      <c r="A285" s="328"/>
      <c r="B285" s="328"/>
      <c r="C285" s="328" t="s">
        <v>242</v>
      </c>
      <c r="D285" s="120" t="s">
        <v>1809</v>
      </c>
      <c r="E285" s="118" t="s">
        <v>18</v>
      </c>
      <c r="F285" s="119">
        <v>190</v>
      </c>
      <c r="G285" s="119"/>
      <c r="H285" s="119">
        <f t="shared" ref="H285:H288" si="50">F285*G285</f>
        <v>0</v>
      </c>
    </row>
    <row r="286" spans="1:8">
      <c r="A286" s="328"/>
      <c r="B286" s="328"/>
      <c r="C286" s="328" t="s">
        <v>243</v>
      </c>
      <c r="D286" s="120" t="s">
        <v>1803</v>
      </c>
      <c r="E286" s="118" t="s">
        <v>12</v>
      </c>
      <c r="F286" s="119">
        <v>1</v>
      </c>
      <c r="G286" s="119"/>
      <c r="H286" s="119">
        <f t="shared" si="50"/>
        <v>0</v>
      </c>
    </row>
    <row r="287" spans="1:8" ht="24">
      <c r="A287" s="328"/>
      <c r="B287" s="328"/>
      <c r="C287" s="328" t="s">
        <v>244</v>
      </c>
      <c r="D287" s="120" t="s">
        <v>1810</v>
      </c>
      <c r="E287" s="118" t="s">
        <v>18</v>
      </c>
      <c r="F287" s="119">
        <v>190</v>
      </c>
      <c r="G287" s="119"/>
      <c r="H287" s="119">
        <f t="shared" si="50"/>
        <v>0</v>
      </c>
    </row>
    <row r="288" spans="1:8">
      <c r="A288" s="328"/>
      <c r="B288" s="328"/>
      <c r="C288" s="328" t="s">
        <v>245</v>
      </c>
      <c r="D288" s="120" t="s">
        <v>1803</v>
      </c>
      <c r="E288" s="118" t="s">
        <v>12</v>
      </c>
      <c r="F288" s="119">
        <v>1</v>
      </c>
      <c r="G288" s="119"/>
      <c r="H288" s="119">
        <f t="shared" si="50"/>
        <v>0</v>
      </c>
    </row>
    <row r="289" spans="1:8">
      <c r="A289" s="328"/>
      <c r="B289" s="328"/>
      <c r="C289" s="328"/>
      <c r="D289" s="120"/>
      <c r="E289" s="118"/>
      <c r="F289" s="119"/>
      <c r="G289" s="119"/>
      <c r="H289" s="119"/>
    </row>
    <row r="290" spans="1:8" ht="36">
      <c r="A290" s="327" t="s">
        <v>10</v>
      </c>
      <c r="B290" s="327" t="s">
        <v>392</v>
      </c>
      <c r="C290" s="328" t="s">
        <v>1757</v>
      </c>
      <c r="D290" s="120" t="s">
        <v>318</v>
      </c>
      <c r="E290" s="118" t="s">
        <v>18</v>
      </c>
      <c r="F290" s="119">
        <v>190</v>
      </c>
      <c r="G290" s="119"/>
      <c r="H290" s="119">
        <f t="shared" ref="H290" si="51">F290*G290</f>
        <v>0</v>
      </c>
    </row>
    <row r="291" spans="1:8">
      <c r="A291" s="328"/>
      <c r="B291" s="328"/>
      <c r="C291" s="328"/>
      <c r="D291" s="120"/>
      <c r="E291" s="118"/>
      <c r="F291" s="119"/>
      <c r="G291" s="119"/>
      <c r="H291" s="119"/>
    </row>
    <row r="292" spans="1:8" ht="48">
      <c r="A292" s="327" t="s">
        <v>10</v>
      </c>
      <c r="B292" s="327" t="s">
        <v>392</v>
      </c>
      <c r="C292" s="328" t="s">
        <v>1758</v>
      </c>
      <c r="D292" s="120" t="s">
        <v>319</v>
      </c>
      <c r="E292" s="118" t="s">
        <v>14</v>
      </c>
      <c r="F292" s="119">
        <v>427</v>
      </c>
      <c r="G292" s="119"/>
      <c r="H292" s="119">
        <f t="shared" ref="H292" si="52">F292*G292</f>
        <v>0</v>
      </c>
    </row>
    <row r="293" spans="1:8">
      <c r="A293" s="328"/>
      <c r="B293" s="328"/>
      <c r="C293" s="328"/>
      <c r="D293" s="120"/>
      <c r="E293" s="118"/>
      <c r="F293" s="119"/>
      <c r="G293" s="119"/>
      <c r="H293" s="119"/>
    </row>
    <row r="294" spans="1:8" ht="48">
      <c r="A294" s="327" t="s">
        <v>10</v>
      </c>
      <c r="B294" s="327" t="s">
        <v>392</v>
      </c>
      <c r="C294" s="328" t="s">
        <v>1759</v>
      </c>
      <c r="D294" s="120" t="s">
        <v>320</v>
      </c>
      <c r="E294" s="118" t="s">
        <v>2</v>
      </c>
      <c r="F294" s="119">
        <v>37</v>
      </c>
      <c r="G294" s="119"/>
      <c r="H294" s="119">
        <f t="shared" ref="H294" si="53">F294*G294</f>
        <v>0</v>
      </c>
    </row>
    <row r="295" spans="1:8">
      <c r="A295" s="328"/>
      <c r="B295" s="328"/>
      <c r="C295" s="328"/>
      <c r="D295" s="120"/>
      <c r="E295" s="118"/>
      <c r="F295" s="119"/>
      <c r="G295" s="119"/>
      <c r="H295" s="119"/>
    </row>
    <row r="296" spans="1:8" ht="48">
      <c r="A296" s="327" t="s">
        <v>10</v>
      </c>
      <c r="B296" s="327" t="s">
        <v>392</v>
      </c>
      <c r="C296" s="328" t="s">
        <v>1760</v>
      </c>
      <c r="D296" s="120" t="s">
        <v>321</v>
      </c>
      <c r="E296" s="118"/>
      <c r="F296" s="119"/>
      <c r="G296" s="119"/>
      <c r="H296" s="119"/>
    </row>
    <row r="297" spans="1:8" ht="24">
      <c r="A297" s="328"/>
      <c r="B297" s="328"/>
      <c r="C297" s="328" t="s">
        <v>242</v>
      </c>
      <c r="D297" s="120" t="s">
        <v>1811</v>
      </c>
      <c r="E297" s="118" t="s">
        <v>14</v>
      </c>
      <c r="F297" s="119">
        <v>191.36</v>
      </c>
      <c r="G297" s="119"/>
      <c r="H297" s="119">
        <f t="shared" ref="H297:H298" si="54">F297*G297</f>
        <v>0</v>
      </c>
    </row>
    <row r="298" spans="1:8" ht="216">
      <c r="A298" s="328"/>
      <c r="B298" s="328"/>
      <c r="C298" s="328" t="s">
        <v>243</v>
      </c>
      <c r="D298" s="120" t="s">
        <v>1812</v>
      </c>
      <c r="E298" s="118" t="s">
        <v>14</v>
      </c>
      <c r="F298" s="119">
        <v>191.36</v>
      </c>
      <c r="G298" s="119"/>
      <c r="H298" s="119">
        <f t="shared" si="54"/>
        <v>0</v>
      </c>
    </row>
    <row r="299" spans="1:8">
      <c r="A299" s="328"/>
      <c r="B299" s="328"/>
      <c r="C299" s="328"/>
      <c r="D299" s="120"/>
      <c r="E299" s="118"/>
      <c r="F299" s="119"/>
      <c r="G299" s="119"/>
      <c r="H299" s="119"/>
    </row>
    <row r="300" spans="1:8" ht="168">
      <c r="A300" s="327" t="s">
        <v>10</v>
      </c>
      <c r="B300" s="327" t="s">
        <v>392</v>
      </c>
      <c r="C300" s="328" t="s">
        <v>1761</v>
      </c>
      <c r="D300" s="120" t="s">
        <v>322</v>
      </c>
      <c r="E300" s="118" t="s">
        <v>18</v>
      </c>
      <c r="F300" s="119">
        <v>55</v>
      </c>
      <c r="G300" s="119"/>
      <c r="H300" s="119">
        <f t="shared" ref="H300" si="55">F300*G300</f>
        <v>0</v>
      </c>
    </row>
    <row r="301" spans="1:8">
      <c r="A301" s="328"/>
      <c r="B301" s="328"/>
      <c r="C301" s="328"/>
      <c r="D301" s="120"/>
      <c r="E301" s="118"/>
      <c r="F301" s="119"/>
      <c r="G301" s="119"/>
      <c r="H301" s="119"/>
    </row>
    <row r="302" spans="1:8" ht="72">
      <c r="A302" s="327" t="s">
        <v>10</v>
      </c>
      <c r="B302" s="327" t="s">
        <v>392</v>
      </c>
      <c r="C302" s="328" t="s">
        <v>1762</v>
      </c>
      <c r="D302" s="120" t="s">
        <v>323</v>
      </c>
      <c r="E302" s="118" t="s">
        <v>18</v>
      </c>
      <c r="F302" s="119">
        <v>30</v>
      </c>
      <c r="G302" s="119"/>
      <c r="H302" s="119">
        <f t="shared" ref="H302" si="56">F302*G302</f>
        <v>0</v>
      </c>
    </row>
    <row r="303" spans="1:8">
      <c r="A303" s="328"/>
      <c r="B303" s="328"/>
      <c r="C303" s="328"/>
      <c r="D303" s="120"/>
      <c r="E303" s="118"/>
      <c r="F303" s="119"/>
      <c r="G303" s="119"/>
      <c r="H303" s="119"/>
    </row>
    <row r="304" spans="1:8" ht="48">
      <c r="A304" s="327" t="s">
        <v>10</v>
      </c>
      <c r="B304" s="327" t="s">
        <v>392</v>
      </c>
      <c r="C304" s="328" t="s">
        <v>1763</v>
      </c>
      <c r="D304" s="120" t="s">
        <v>324</v>
      </c>
      <c r="E304" s="118" t="s">
        <v>2</v>
      </c>
      <c r="F304" s="119">
        <v>10</v>
      </c>
      <c r="G304" s="119"/>
      <c r="H304" s="119">
        <f t="shared" ref="H304" si="57">F304*G304</f>
        <v>0</v>
      </c>
    </row>
    <row r="305" spans="1:8">
      <c r="A305" s="328"/>
      <c r="B305" s="328"/>
      <c r="C305" s="328"/>
      <c r="D305" s="120"/>
      <c r="E305" s="118"/>
      <c r="F305" s="119"/>
      <c r="G305" s="119"/>
      <c r="H305" s="119"/>
    </row>
    <row r="306" spans="1:8" ht="36">
      <c r="A306" s="327" t="s">
        <v>10</v>
      </c>
      <c r="B306" s="327" t="s">
        <v>392</v>
      </c>
      <c r="C306" s="328" t="s">
        <v>1764</v>
      </c>
      <c r="D306" s="120" t="s">
        <v>325</v>
      </c>
      <c r="E306" s="118"/>
      <c r="F306" s="119"/>
      <c r="G306" s="119"/>
      <c r="H306" s="119"/>
    </row>
    <row r="307" spans="1:8" ht="96">
      <c r="A307" s="328"/>
      <c r="B307" s="328"/>
      <c r="C307" s="328"/>
      <c r="D307" s="120" t="s">
        <v>326</v>
      </c>
      <c r="E307" s="118"/>
      <c r="F307" s="119"/>
      <c r="G307" s="119"/>
      <c r="H307" s="119"/>
    </row>
    <row r="308" spans="1:8" ht="108">
      <c r="A308" s="328"/>
      <c r="B308" s="328"/>
      <c r="C308" s="328"/>
      <c r="D308" s="120" t="s">
        <v>327</v>
      </c>
      <c r="E308" s="118"/>
      <c r="F308" s="119"/>
      <c r="G308" s="119"/>
      <c r="H308" s="119"/>
    </row>
    <row r="309" spans="1:8" ht="168">
      <c r="A309" s="328"/>
      <c r="B309" s="328"/>
      <c r="C309" s="328"/>
      <c r="D309" s="120" t="s">
        <v>328</v>
      </c>
      <c r="E309" s="118" t="s">
        <v>14</v>
      </c>
      <c r="F309" s="119">
        <v>1828</v>
      </c>
      <c r="G309" s="119"/>
      <c r="H309" s="119">
        <f t="shared" ref="H309" si="58">F309*G309</f>
        <v>0</v>
      </c>
    </row>
    <row r="311" spans="1:8">
      <c r="A311" s="82" t="str">
        <f>A220</f>
        <v>A</v>
      </c>
      <c r="B311" s="83" t="str">
        <f>B220</f>
        <v>4.</v>
      </c>
      <c r="C311" s="83"/>
      <c r="D311" s="84" t="str">
        <f>D220</f>
        <v>Zidarski radovi</v>
      </c>
      <c r="E311" s="85"/>
      <c r="F311" s="86"/>
      <c r="G311" s="86" t="s">
        <v>5</v>
      </c>
      <c r="H311" s="87">
        <f>SUM(H221:H310)</f>
        <v>0</v>
      </c>
    </row>
    <row r="315" spans="1:8">
      <c r="A315" s="82" t="s">
        <v>10</v>
      </c>
      <c r="B315" s="83" t="s">
        <v>832</v>
      </c>
      <c r="C315" s="83"/>
      <c r="D315" s="71" t="s">
        <v>74</v>
      </c>
      <c r="E315" s="72"/>
      <c r="F315" s="73"/>
      <c r="G315" s="73"/>
      <c r="H315" s="74"/>
    </row>
    <row r="317" spans="1:8">
      <c r="D317" s="116" t="s">
        <v>275</v>
      </c>
    </row>
    <row r="319" spans="1:8" ht="96">
      <c r="A319" s="327" t="s">
        <v>10</v>
      </c>
      <c r="B319" s="327" t="s">
        <v>832</v>
      </c>
      <c r="C319" s="327" t="s">
        <v>383</v>
      </c>
      <c r="D319" s="79" t="s">
        <v>80</v>
      </c>
    </row>
    <row r="320" spans="1:8">
      <c r="D320" s="79" t="s">
        <v>81</v>
      </c>
      <c r="E320" s="80" t="s">
        <v>14</v>
      </c>
      <c r="F320" s="81">
        <v>551</v>
      </c>
      <c r="H320" s="81">
        <f t="shared" ref="H320" si="59">F320*G320</f>
        <v>0</v>
      </c>
    </row>
    <row r="322" spans="1:8" ht="24">
      <c r="A322" s="327" t="s">
        <v>10</v>
      </c>
      <c r="B322" s="327" t="s">
        <v>832</v>
      </c>
      <c r="C322" s="327" t="s">
        <v>385</v>
      </c>
      <c r="D322" s="79" t="s">
        <v>82</v>
      </c>
    </row>
    <row r="323" spans="1:8" ht="60">
      <c r="D323" s="79" t="s">
        <v>83</v>
      </c>
      <c r="E323" s="80" t="s">
        <v>14</v>
      </c>
      <c r="F323" s="81">
        <v>551</v>
      </c>
      <c r="H323" s="81">
        <f t="shared" ref="H323" si="60">F323*G323</f>
        <v>0</v>
      </c>
    </row>
    <row r="325" spans="1:8" ht="24">
      <c r="A325" s="327" t="s">
        <v>10</v>
      </c>
      <c r="B325" s="327" t="s">
        <v>832</v>
      </c>
      <c r="C325" s="327" t="s">
        <v>390</v>
      </c>
      <c r="D325" s="79" t="s">
        <v>84</v>
      </c>
    </row>
    <row r="326" spans="1:8" ht="144">
      <c r="D326" s="79" t="s">
        <v>85</v>
      </c>
    </row>
    <row r="327" spans="1:8">
      <c r="D327" s="79" t="s">
        <v>86</v>
      </c>
      <c r="E327" s="80" t="s">
        <v>18</v>
      </c>
      <c r="F327" s="81">
        <v>100</v>
      </c>
      <c r="H327" s="81">
        <f t="shared" ref="H327" si="61">F327*G327</f>
        <v>0</v>
      </c>
    </row>
    <row r="329" spans="1:8">
      <c r="D329" s="116" t="s">
        <v>276</v>
      </c>
    </row>
    <row r="331" spans="1:8" ht="36">
      <c r="A331" s="327" t="s">
        <v>10</v>
      </c>
      <c r="B331" s="327" t="s">
        <v>832</v>
      </c>
      <c r="C331" s="327" t="s">
        <v>392</v>
      </c>
      <c r="D331" s="79" t="s">
        <v>75</v>
      </c>
    </row>
    <row r="332" spans="1:8" ht="204">
      <c r="D332" s="79" t="s">
        <v>76</v>
      </c>
    </row>
    <row r="333" spans="1:8" ht="36">
      <c r="D333" s="79" t="s">
        <v>77</v>
      </c>
      <c r="E333" s="80" t="s">
        <v>14</v>
      </c>
      <c r="F333" s="81">
        <v>52</v>
      </c>
      <c r="H333" s="81">
        <f t="shared" ref="H333" si="62">F333*G333</f>
        <v>0</v>
      </c>
    </row>
    <row r="335" spans="1:8" ht="24">
      <c r="A335" s="327" t="s">
        <v>10</v>
      </c>
      <c r="B335" s="327" t="s">
        <v>832</v>
      </c>
      <c r="C335" s="327" t="s">
        <v>832</v>
      </c>
      <c r="D335" s="79" t="s">
        <v>78</v>
      </c>
    </row>
    <row r="336" spans="1:8" ht="300">
      <c r="D336" s="79" t="s">
        <v>79</v>
      </c>
      <c r="E336" s="80" t="s">
        <v>14</v>
      </c>
      <c r="F336" s="81">
        <v>60</v>
      </c>
      <c r="H336" s="81">
        <f t="shared" ref="H336" si="63">F336*G336</f>
        <v>0</v>
      </c>
    </row>
    <row r="338" spans="1:8" ht="204">
      <c r="A338" s="327" t="s">
        <v>10</v>
      </c>
      <c r="B338" s="327" t="s">
        <v>832</v>
      </c>
      <c r="C338" s="327" t="s">
        <v>848</v>
      </c>
      <c r="D338" s="79" t="s">
        <v>87</v>
      </c>
      <c r="E338" s="80" t="s">
        <v>14</v>
      </c>
      <c r="F338" s="81">
        <v>90</v>
      </c>
      <c r="H338" s="81">
        <f t="shared" ref="H338" si="64">F338*G338</f>
        <v>0</v>
      </c>
    </row>
    <row r="340" spans="1:8">
      <c r="D340" s="116" t="s">
        <v>281</v>
      </c>
    </row>
    <row r="342" spans="1:8" ht="36">
      <c r="A342" s="327" t="s">
        <v>10</v>
      </c>
      <c r="B342" s="327" t="s">
        <v>832</v>
      </c>
      <c r="C342" s="327" t="s">
        <v>914</v>
      </c>
      <c r="D342" s="79" t="s">
        <v>75</v>
      </c>
    </row>
    <row r="343" spans="1:8" ht="204">
      <c r="D343" s="79" t="s">
        <v>76</v>
      </c>
    </row>
    <row r="344" spans="1:8" ht="36">
      <c r="D344" s="79" t="s">
        <v>77</v>
      </c>
      <c r="E344" s="80" t="s">
        <v>14</v>
      </c>
      <c r="F344" s="81">
        <v>52</v>
      </c>
      <c r="H344" s="81">
        <f t="shared" ref="H344" si="65">F344*G344</f>
        <v>0</v>
      </c>
    </row>
    <row r="346" spans="1:8" ht="24">
      <c r="A346" s="327" t="s">
        <v>10</v>
      </c>
      <c r="B346" s="327" t="s">
        <v>832</v>
      </c>
      <c r="C346" s="327" t="s">
        <v>917</v>
      </c>
      <c r="D346" s="79" t="s">
        <v>78</v>
      </c>
    </row>
    <row r="347" spans="1:8" ht="300">
      <c r="D347" s="79" t="s">
        <v>79</v>
      </c>
      <c r="E347" s="80" t="s">
        <v>14</v>
      </c>
      <c r="F347" s="81">
        <v>60</v>
      </c>
      <c r="H347" s="81">
        <f t="shared" ref="H347" si="66">F347*G347</f>
        <v>0</v>
      </c>
    </row>
    <row r="349" spans="1:8" ht="204">
      <c r="A349" s="327" t="s">
        <v>10</v>
      </c>
      <c r="B349" s="327" t="s">
        <v>832</v>
      </c>
      <c r="C349" s="327" t="s">
        <v>921</v>
      </c>
      <c r="D349" s="79" t="s">
        <v>87</v>
      </c>
      <c r="E349" s="80" t="s">
        <v>14</v>
      </c>
      <c r="F349" s="81">
        <v>90</v>
      </c>
      <c r="H349" s="81">
        <f t="shared" ref="H349" si="67">F349*G349</f>
        <v>0</v>
      </c>
    </row>
    <row r="351" spans="1:8">
      <c r="D351" s="116" t="s">
        <v>271</v>
      </c>
    </row>
    <row r="353" spans="1:8" ht="156">
      <c r="A353" s="327" t="s">
        <v>10</v>
      </c>
      <c r="B353" s="327" t="s">
        <v>832</v>
      </c>
      <c r="C353" s="327" t="s">
        <v>1748</v>
      </c>
      <c r="D353" s="79" t="s">
        <v>88</v>
      </c>
      <c r="E353" s="80" t="s">
        <v>14</v>
      </c>
      <c r="F353" s="81">
        <v>80</v>
      </c>
      <c r="H353" s="81">
        <f t="shared" ref="H353" si="68">F353*G353</f>
        <v>0</v>
      </c>
    </row>
    <row r="355" spans="1:8">
      <c r="A355" s="82" t="str">
        <f>A315</f>
        <v>A</v>
      </c>
      <c r="B355" s="83" t="str">
        <f>B315</f>
        <v>5.</v>
      </c>
      <c r="C355" s="83"/>
      <c r="D355" s="84" t="str">
        <f>D315</f>
        <v>Izolaterski radovi</v>
      </c>
      <c r="E355" s="85"/>
      <c r="F355" s="86"/>
      <c r="G355" s="86" t="s">
        <v>5</v>
      </c>
      <c r="H355" s="87">
        <f>SUM(H316:H354)</f>
        <v>0</v>
      </c>
    </row>
    <row r="359" spans="1:8">
      <c r="A359" s="82" t="s">
        <v>10</v>
      </c>
      <c r="B359" s="83" t="s">
        <v>848</v>
      </c>
      <c r="C359" s="83"/>
      <c r="D359" s="71" t="s">
        <v>282</v>
      </c>
      <c r="E359" s="72"/>
      <c r="F359" s="73"/>
      <c r="G359" s="73"/>
      <c r="H359" s="74"/>
    </row>
    <row r="361" spans="1:8" ht="36">
      <c r="A361" s="327" t="s">
        <v>10</v>
      </c>
      <c r="B361" s="327" t="s">
        <v>848</v>
      </c>
      <c r="C361" s="327" t="s">
        <v>383</v>
      </c>
      <c r="D361" s="79" t="s">
        <v>89</v>
      </c>
    </row>
    <row r="362" spans="1:8" ht="36">
      <c r="D362" s="79" t="s">
        <v>90</v>
      </c>
      <c r="E362" s="80" t="s">
        <v>14</v>
      </c>
      <c r="F362" s="81">
        <v>1600</v>
      </c>
      <c r="H362" s="81">
        <f t="shared" ref="H362" si="69">F362*G362</f>
        <v>0</v>
      </c>
    </row>
    <row r="364" spans="1:8" ht="72">
      <c r="A364" s="327" t="s">
        <v>10</v>
      </c>
      <c r="B364" s="327" t="s">
        <v>848</v>
      </c>
      <c r="C364" s="327" t="s">
        <v>385</v>
      </c>
      <c r="D364" s="79" t="s">
        <v>91</v>
      </c>
      <c r="E364" s="80" t="s">
        <v>17</v>
      </c>
      <c r="F364" s="81">
        <v>20</v>
      </c>
      <c r="H364" s="81">
        <f t="shared" ref="H364" si="70">F364*G364</f>
        <v>0</v>
      </c>
    </row>
    <row r="366" spans="1:8" ht="24">
      <c r="A366" s="327" t="s">
        <v>10</v>
      </c>
      <c r="B366" s="327" t="s">
        <v>848</v>
      </c>
      <c r="C366" s="327" t="s">
        <v>390</v>
      </c>
      <c r="D366" s="79" t="s">
        <v>92</v>
      </c>
    </row>
    <row r="367" spans="1:8" ht="36">
      <c r="D367" s="79" t="s">
        <v>93</v>
      </c>
      <c r="E367" s="80" t="s">
        <v>14</v>
      </c>
      <c r="F367" s="81">
        <v>1900</v>
      </c>
      <c r="H367" s="81">
        <f t="shared" ref="H367" si="71">F367*G367</f>
        <v>0</v>
      </c>
    </row>
    <row r="369" spans="1:8">
      <c r="A369" s="327" t="s">
        <v>10</v>
      </c>
      <c r="B369" s="327" t="s">
        <v>848</v>
      </c>
      <c r="C369" s="327" t="s">
        <v>392</v>
      </c>
      <c r="D369" s="79" t="s">
        <v>94</v>
      </c>
    </row>
    <row r="370" spans="1:8">
      <c r="D370" s="79" t="s">
        <v>95</v>
      </c>
      <c r="E370" s="80" t="s">
        <v>14</v>
      </c>
      <c r="F370" s="81">
        <v>1900</v>
      </c>
      <c r="H370" s="81">
        <f t="shared" ref="H370" si="72">F370*G370</f>
        <v>0</v>
      </c>
    </row>
    <row r="372" spans="1:8">
      <c r="A372" s="327" t="s">
        <v>10</v>
      </c>
      <c r="B372" s="327" t="s">
        <v>848</v>
      </c>
      <c r="C372" s="327" t="s">
        <v>832</v>
      </c>
      <c r="D372" s="79" t="s">
        <v>96</v>
      </c>
    </row>
    <row r="373" spans="1:8" ht="48">
      <c r="A373" s="327" t="e">
        <f>_xlfn.TEXTJOIN(".",TRUE,#REF!,#REF!,#REF!)</f>
        <v>#REF!</v>
      </c>
      <c r="D373" s="79" t="s">
        <v>97</v>
      </c>
      <c r="E373" s="80" t="s">
        <v>14</v>
      </c>
      <c r="F373" s="81">
        <v>1900</v>
      </c>
      <c r="H373" s="81">
        <f t="shared" ref="H373" si="73">F373*G373</f>
        <v>0</v>
      </c>
    </row>
    <row r="375" spans="1:8" ht="96">
      <c r="A375" s="327" t="s">
        <v>10</v>
      </c>
      <c r="B375" s="327" t="s">
        <v>848</v>
      </c>
      <c r="C375" s="327" t="s">
        <v>848</v>
      </c>
      <c r="D375" s="79" t="s">
        <v>98</v>
      </c>
      <c r="E375" s="80" t="s">
        <v>14</v>
      </c>
      <c r="F375" s="81">
        <v>1900</v>
      </c>
      <c r="H375" s="81">
        <f t="shared" ref="H375" si="74">F375*G375</f>
        <v>0</v>
      </c>
    </row>
    <row r="377" spans="1:8" ht="36">
      <c r="A377" s="327" t="s">
        <v>10</v>
      </c>
      <c r="B377" s="327" t="s">
        <v>848</v>
      </c>
      <c r="C377" s="327" t="s">
        <v>914</v>
      </c>
      <c r="D377" s="79" t="s">
        <v>100</v>
      </c>
      <c r="E377" s="80" t="s">
        <v>2</v>
      </c>
      <c r="F377" s="81">
        <v>7</v>
      </c>
      <c r="H377" s="81">
        <f t="shared" ref="H377" si="75">F377*G377</f>
        <v>0</v>
      </c>
    </row>
    <row r="379" spans="1:8" ht="72">
      <c r="A379" s="327" t="s">
        <v>10</v>
      </c>
      <c r="B379" s="327" t="s">
        <v>848</v>
      </c>
      <c r="C379" s="327" t="s">
        <v>917</v>
      </c>
      <c r="D379" s="79" t="s">
        <v>101</v>
      </c>
      <c r="E379" s="80" t="s">
        <v>14</v>
      </c>
      <c r="F379" s="81">
        <v>1900</v>
      </c>
      <c r="H379" s="81">
        <f t="shared" ref="H379" si="76">F379*G379</f>
        <v>0</v>
      </c>
    </row>
    <row r="381" spans="1:8">
      <c r="A381" s="82" t="str">
        <f>A359</f>
        <v>A</v>
      </c>
      <c r="B381" s="83" t="str">
        <f>B359</f>
        <v>6.</v>
      </c>
      <c r="C381" s="83"/>
      <c r="D381" s="84" t="str">
        <f>D359</f>
        <v>Krovopokrivački radovi</v>
      </c>
      <c r="E381" s="85"/>
      <c r="F381" s="86"/>
      <c r="G381" s="86" t="s">
        <v>5</v>
      </c>
      <c r="H381" s="87">
        <f>SUM(H360:H380)</f>
        <v>0</v>
      </c>
    </row>
    <row r="385" spans="1:8">
      <c r="A385" s="82" t="s">
        <v>10</v>
      </c>
      <c r="B385" s="83" t="s">
        <v>914</v>
      </c>
      <c r="C385" s="83"/>
      <c r="D385" s="71" t="s">
        <v>102</v>
      </c>
      <c r="E385" s="72"/>
      <c r="F385" s="73"/>
      <c r="G385" s="73"/>
      <c r="H385" s="74"/>
    </row>
    <row r="387" spans="1:8" ht="72">
      <c r="A387" s="327" t="s">
        <v>10</v>
      </c>
      <c r="B387" s="327" t="s">
        <v>914</v>
      </c>
      <c r="C387" s="327" t="s">
        <v>383</v>
      </c>
      <c r="D387" s="79" t="s">
        <v>103</v>
      </c>
      <c r="E387" s="80" t="s">
        <v>18</v>
      </c>
      <c r="F387" s="81">
        <v>60</v>
      </c>
      <c r="H387" s="81">
        <f t="shared" ref="H387" si="77">F387*G387</f>
        <v>0</v>
      </c>
    </row>
    <row r="389" spans="1:8" ht="84">
      <c r="A389" s="327" t="s">
        <v>10</v>
      </c>
      <c r="B389" s="327" t="s">
        <v>914</v>
      </c>
      <c r="C389" s="327" t="s">
        <v>385</v>
      </c>
      <c r="D389" s="79" t="s">
        <v>104</v>
      </c>
      <c r="E389" s="80" t="s">
        <v>18</v>
      </c>
      <c r="F389" s="81">
        <v>17.2</v>
      </c>
      <c r="H389" s="81">
        <f t="shared" ref="H389" si="78">F389*G389</f>
        <v>0</v>
      </c>
    </row>
    <row r="391" spans="1:8" ht="84">
      <c r="A391" s="327" t="s">
        <v>10</v>
      </c>
      <c r="B391" s="327" t="s">
        <v>914</v>
      </c>
      <c r="C391" s="327" t="s">
        <v>390</v>
      </c>
      <c r="D391" s="79" t="s">
        <v>105</v>
      </c>
      <c r="E391" s="80" t="s">
        <v>14</v>
      </c>
      <c r="F391" s="81">
        <v>40</v>
      </c>
      <c r="H391" s="81">
        <f t="shared" ref="H391" si="79">F391*G391</f>
        <v>0</v>
      </c>
    </row>
    <row r="393" spans="1:8" ht="72">
      <c r="A393" s="327" t="s">
        <v>10</v>
      </c>
      <c r="B393" s="327" t="s">
        <v>914</v>
      </c>
      <c r="C393" s="327" t="s">
        <v>392</v>
      </c>
      <c r="D393" s="79" t="s">
        <v>106</v>
      </c>
      <c r="E393" s="80" t="s">
        <v>2</v>
      </c>
      <c r="F393" s="81">
        <v>1</v>
      </c>
      <c r="H393" s="81">
        <f t="shared" ref="H393" si="80">F393*G393</f>
        <v>0</v>
      </c>
    </row>
    <row r="395" spans="1:8" ht="156">
      <c r="A395" s="327" t="s">
        <v>10</v>
      </c>
      <c r="B395" s="327" t="s">
        <v>914</v>
      </c>
      <c r="C395" s="327" t="s">
        <v>832</v>
      </c>
      <c r="D395" s="79" t="s">
        <v>107</v>
      </c>
      <c r="E395" s="80" t="s">
        <v>18</v>
      </c>
      <c r="F395" s="81">
        <v>275</v>
      </c>
      <c r="H395" s="81">
        <f t="shared" ref="H395" si="81">F395*G395</f>
        <v>0</v>
      </c>
    </row>
    <row r="397" spans="1:8" ht="48">
      <c r="A397" s="327" t="s">
        <v>10</v>
      </c>
      <c r="B397" s="327" t="s">
        <v>914</v>
      </c>
      <c r="C397" s="327" t="s">
        <v>848</v>
      </c>
      <c r="D397" s="79" t="s">
        <v>108</v>
      </c>
      <c r="E397" s="80" t="s">
        <v>18</v>
      </c>
      <c r="F397" s="81">
        <v>41</v>
      </c>
      <c r="H397" s="81">
        <f t="shared" ref="H397" si="82">F397*G397</f>
        <v>0</v>
      </c>
    </row>
    <row r="399" spans="1:8">
      <c r="D399" s="116" t="s">
        <v>290</v>
      </c>
    </row>
    <row r="401" spans="1:8" ht="132">
      <c r="A401" s="327" t="s">
        <v>10</v>
      </c>
      <c r="B401" s="327" t="s">
        <v>914</v>
      </c>
      <c r="C401" s="328" t="s">
        <v>914</v>
      </c>
      <c r="D401" s="120" t="s">
        <v>329</v>
      </c>
      <c r="E401" s="118"/>
      <c r="F401" s="119"/>
      <c r="G401" s="119"/>
      <c r="H401" s="119"/>
    </row>
    <row r="402" spans="1:8">
      <c r="A402" s="328"/>
      <c r="B402" s="328"/>
      <c r="C402" s="328" t="s">
        <v>242</v>
      </c>
      <c r="D402" s="120" t="s">
        <v>1813</v>
      </c>
      <c r="E402" s="118" t="s">
        <v>18</v>
      </c>
      <c r="F402" s="119">
        <v>80</v>
      </c>
      <c r="G402" s="119"/>
      <c r="H402" s="119">
        <f t="shared" ref="H402:H403" si="83">F402*G402</f>
        <v>0</v>
      </c>
    </row>
    <row r="403" spans="1:8">
      <c r="A403" s="328"/>
      <c r="B403" s="328"/>
      <c r="C403" s="328" t="s">
        <v>243</v>
      </c>
      <c r="D403" s="120" t="s">
        <v>1814</v>
      </c>
      <c r="E403" s="118" t="s">
        <v>18</v>
      </c>
      <c r="F403" s="119">
        <v>50</v>
      </c>
      <c r="G403" s="119"/>
      <c r="H403" s="119">
        <f t="shared" si="83"/>
        <v>0</v>
      </c>
    </row>
    <row r="404" spans="1:8">
      <c r="A404" s="328"/>
      <c r="B404" s="328"/>
      <c r="C404" s="328"/>
      <c r="D404" s="120"/>
      <c r="E404" s="118"/>
      <c r="F404" s="119"/>
      <c r="G404" s="119"/>
      <c r="H404" s="119"/>
    </row>
    <row r="405" spans="1:8" ht="132">
      <c r="A405" s="327" t="s">
        <v>10</v>
      </c>
      <c r="B405" s="327" t="s">
        <v>914</v>
      </c>
      <c r="C405" s="328" t="s">
        <v>917</v>
      </c>
      <c r="D405" s="120" t="s">
        <v>330</v>
      </c>
      <c r="E405" s="118"/>
      <c r="F405" s="119"/>
      <c r="G405" s="119"/>
      <c r="H405" s="119"/>
    </row>
    <row r="406" spans="1:8" ht="36">
      <c r="A406" s="328"/>
      <c r="B406" s="328"/>
      <c r="C406" s="328" t="s">
        <v>242</v>
      </c>
      <c r="D406" s="120" t="s">
        <v>1815</v>
      </c>
      <c r="E406" s="118" t="s">
        <v>18</v>
      </c>
      <c r="F406" s="119">
        <v>242.8</v>
      </c>
      <c r="G406" s="119"/>
      <c r="H406" s="119">
        <f t="shared" ref="H406:H409" si="84">F406*G406</f>
        <v>0</v>
      </c>
    </row>
    <row r="407" spans="1:8">
      <c r="A407" s="328"/>
      <c r="B407" s="328"/>
      <c r="C407" s="328" t="s">
        <v>243</v>
      </c>
      <c r="D407" s="120" t="s">
        <v>1767</v>
      </c>
      <c r="E407" s="118" t="s">
        <v>18</v>
      </c>
      <c r="F407" s="119">
        <v>190</v>
      </c>
      <c r="G407" s="119"/>
      <c r="H407" s="119">
        <f t="shared" si="84"/>
        <v>0</v>
      </c>
    </row>
    <row r="408" spans="1:8" ht="48">
      <c r="A408" s="328"/>
      <c r="B408" s="328"/>
      <c r="C408" s="328" t="s">
        <v>244</v>
      </c>
      <c r="D408" s="120" t="s">
        <v>1816</v>
      </c>
      <c r="E408" s="118" t="s">
        <v>18</v>
      </c>
      <c r="F408" s="119">
        <v>55</v>
      </c>
      <c r="G408" s="119"/>
      <c r="H408" s="119">
        <f t="shared" si="84"/>
        <v>0</v>
      </c>
    </row>
    <row r="409" spans="1:8" ht="24">
      <c r="A409" s="328"/>
      <c r="B409" s="328"/>
      <c r="C409" s="328" t="s">
        <v>245</v>
      </c>
      <c r="D409" s="120" t="s">
        <v>1817</v>
      </c>
      <c r="E409" s="118" t="s">
        <v>18</v>
      </c>
      <c r="F409" s="119">
        <v>190</v>
      </c>
      <c r="G409" s="119"/>
      <c r="H409" s="119">
        <f t="shared" si="84"/>
        <v>0</v>
      </c>
    </row>
    <row r="411" spans="1:8">
      <c r="A411" s="82" t="str">
        <f>A385</f>
        <v>A</v>
      </c>
      <c r="B411" s="83" t="str">
        <f>B385</f>
        <v>7.</v>
      </c>
      <c r="C411" s="83"/>
      <c r="D411" s="84" t="str">
        <f>D385</f>
        <v>Limarski radovi</v>
      </c>
      <c r="E411" s="85"/>
      <c r="F411" s="86"/>
      <c r="G411" s="86" t="s">
        <v>5</v>
      </c>
      <c r="H411" s="87">
        <f>SUM(H386:H410)</f>
        <v>0</v>
      </c>
    </row>
    <row r="415" spans="1:8">
      <c r="A415" s="82" t="s">
        <v>10</v>
      </c>
      <c r="B415" s="83" t="s">
        <v>917</v>
      </c>
      <c r="C415" s="83"/>
      <c r="D415" s="71" t="s">
        <v>109</v>
      </c>
      <c r="E415" s="72"/>
      <c r="F415" s="73"/>
      <c r="G415" s="73"/>
      <c r="H415" s="74"/>
    </row>
    <row r="417" spans="1:8" ht="24">
      <c r="A417" s="327" t="s">
        <v>10</v>
      </c>
      <c r="B417" s="327" t="s">
        <v>917</v>
      </c>
      <c r="C417" s="327" t="s">
        <v>383</v>
      </c>
      <c r="D417" s="79" t="s">
        <v>110</v>
      </c>
    </row>
    <row r="418" spans="1:8" ht="24">
      <c r="D418" s="79" t="s">
        <v>111</v>
      </c>
    </row>
    <row r="419" spans="1:8">
      <c r="D419" s="79" t="s">
        <v>112</v>
      </c>
    </row>
    <row r="420" spans="1:8" ht="36">
      <c r="D420" s="79" t="s">
        <v>113</v>
      </c>
    </row>
    <row r="421" spans="1:8" ht="60">
      <c r="D421" s="79" t="s">
        <v>114</v>
      </c>
    </row>
    <row r="422" spans="1:8" ht="48">
      <c r="D422" s="79" t="s">
        <v>115</v>
      </c>
    </row>
    <row r="423" spans="1:8">
      <c r="C423" s="327" t="s">
        <v>242</v>
      </c>
      <c r="D423" s="79" t="s">
        <v>116</v>
      </c>
    </row>
    <row r="424" spans="1:8">
      <c r="D424" s="79" t="s">
        <v>117</v>
      </c>
      <c r="E424" s="80" t="s">
        <v>118</v>
      </c>
      <c r="F424" s="81">
        <v>4</v>
      </c>
      <c r="H424" s="81">
        <f t="shared" ref="H424" si="85">F424*G424</f>
        <v>0</v>
      </c>
    </row>
    <row r="425" spans="1:8">
      <c r="C425" s="327" t="s">
        <v>243</v>
      </c>
      <c r="D425" s="79" t="s">
        <v>119</v>
      </c>
    </row>
    <row r="426" spans="1:8">
      <c r="D426" s="79" t="s">
        <v>120</v>
      </c>
      <c r="E426" s="80" t="s">
        <v>118</v>
      </c>
      <c r="F426" s="81">
        <v>1</v>
      </c>
      <c r="H426" s="81">
        <f t="shared" ref="H426" si="86">F426*G426</f>
        <v>0</v>
      </c>
    </row>
    <row r="427" spans="1:8">
      <c r="C427" s="327" t="s">
        <v>244</v>
      </c>
      <c r="D427" s="79" t="s">
        <v>121</v>
      </c>
    </row>
    <row r="428" spans="1:8">
      <c r="D428" s="79" t="s">
        <v>122</v>
      </c>
      <c r="E428" s="80" t="s">
        <v>118</v>
      </c>
      <c r="F428" s="81">
        <v>4</v>
      </c>
      <c r="H428" s="81">
        <f t="shared" ref="H428" si="87">F428*G428</f>
        <v>0</v>
      </c>
    </row>
    <row r="429" spans="1:8">
      <c r="C429" s="327" t="s">
        <v>245</v>
      </c>
      <c r="D429" s="79" t="s">
        <v>123</v>
      </c>
    </row>
    <row r="430" spans="1:8">
      <c r="D430" s="79" t="s">
        <v>122</v>
      </c>
      <c r="E430" s="80" t="s">
        <v>2</v>
      </c>
      <c r="F430" s="81">
        <v>2</v>
      </c>
      <c r="H430" s="81">
        <f t="shared" ref="H430" si="88">F430*G430</f>
        <v>0</v>
      </c>
    </row>
    <row r="431" spans="1:8">
      <c r="C431" s="327" t="s">
        <v>258</v>
      </c>
      <c r="D431" s="79" t="s">
        <v>124</v>
      </c>
    </row>
    <row r="432" spans="1:8">
      <c r="D432" s="79" t="s">
        <v>122</v>
      </c>
      <c r="E432" s="80" t="s">
        <v>2</v>
      </c>
      <c r="F432" s="81">
        <v>2</v>
      </c>
      <c r="H432" s="81">
        <f t="shared" ref="H432" si="89">F432*G432</f>
        <v>0</v>
      </c>
    </row>
    <row r="433" spans="3:8">
      <c r="C433" s="327" t="s">
        <v>259</v>
      </c>
      <c r="D433" s="79" t="s">
        <v>125</v>
      </c>
    </row>
    <row r="434" spans="3:8">
      <c r="D434" s="79" t="s">
        <v>126</v>
      </c>
      <c r="E434" s="80" t="s">
        <v>2</v>
      </c>
      <c r="F434" s="81">
        <v>3</v>
      </c>
      <c r="H434" s="81">
        <f t="shared" ref="H434" si="90">F434*G434</f>
        <v>0</v>
      </c>
    </row>
    <row r="435" spans="3:8">
      <c r="C435" s="327" t="s">
        <v>262</v>
      </c>
      <c r="D435" s="79" t="s">
        <v>127</v>
      </c>
    </row>
    <row r="436" spans="3:8">
      <c r="D436" s="79" t="s">
        <v>128</v>
      </c>
      <c r="E436" s="80" t="s">
        <v>2</v>
      </c>
      <c r="F436" s="81">
        <v>1</v>
      </c>
      <c r="H436" s="81">
        <f t="shared" ref="H436" si="91">F436*G436</f>
        <v>0</v>
      </c>
    </row>
    <row r="437" spans="3:8">
      <c r="C437" s="327" t="s">
        <v>263</v>
      </c>
      <c r="D437" s="79" t="s">
        <v>129</v>
      </c>
    </row>
    <row r="438" spans="3:8">
      <c r="D438" s="79" t="s">
        <v>130</v>
      </c>
      <c r="E438" s="80" t="s">
        <v>2</v>
      </c>
      <c r="F438" s="81">
        <v>1</v>
      </c>
      <c r="H438" s="81">
        <f t="shared" ref="H438" si="92">F438*G438</f>
        <v>0</v>
      </c>
    </row>
    <row r="439" spans="3:8">
      <c r="C439" s="327" t="s">
        <v>261</v>
      </c>
      <c r="D439" s="79" t="s">
        <v>131</v>
      </c>
    </row>
    <row r="440" spans="3:8">
      <c r="D440" s="79" t="s">
        <v>132</v>
      </c>
      <c r="E440" s="80" t="s">
        <v>2</v>
      </c>
      <c r="F440" s="81">
        <v>1</v>
      </c>
      <c r="H440" s="81">
        <f t="shared" ref="H440" si="93">F440*G440</f>
        <v>0</v>
      </c>
    </row>
    <row r="441" spans="3:8">
      <c r="C441" s="327" t="s">
        <v>264</v>
      </c>
      <c r="D441" s="79" t="s">
        <v>133</v>
      </c>
    </row>
    <row r="442" spans="3:8">
      <c r="D442" s="79" t="s">
        <v>134</v>
      </c>
      <c r="E442" s="80" t="s">
        <v>2</v>
      </c>
      <c r="F442" s="81">
        <v>2</v>
      </c>
      <c r="H442" s="81">
        <f t="shared" ref="H442" si="94">F442*G442</f>
        <v>0</v>
      </c>
    </row>
    <row r="443" spans="3:8">
      <c r="C443" s="327" t="s">
        <v>1818</v>
      </c>
      <c r="D443" s="79" t="s">
        <v>135</v>
      </c>
    </row>
    <row r="444" spans="3:8">
      <c r="D444" s="79" t="s">
        <v>136</v>
      </c>
      <c r="E444" s="80" t="s">
        <v>2</v>
      </c>
      <c r="F444" s="81">
        <v>1</v>
      </c>
      <c r="H444" s="81">
        <f t="shared" ref="H444" si="95">F444*G444</f>
        <v>0</v>
      </c>
    </row>
    <row r="445" spans="3:8">
      <c r="C445" s="327" t="s">
        <v>1819</v>
      </c>
      <c r="D445" s="79" t="s">
        <v>137</v>
      </c>
    </row>
    <row r="446" spans="3:8">
      <c r="D446" s="79" t="s">
        <v>138</v>
      </c>
      <c r="E446" s="80" t="s">
        <v>2</v>
      </c>
      <c r="F446" s="81">
        <v>3</v>
      </c>
      <c r="H446" s="81">
        <f t="shared" ref="H446" si="96">F446*G446</f>
        <v>0</v>
      </c>
    </row>
    <row r="447" spans="3:8">
      <c r="C447" s="327" t="s">
        <v>265</v>
      </c>
      <c r="D447" s="79" t="s">
        <v>139</v>
      </c>
    </row>
    <row r="448" spans="3:8">
      <c r="D448" s="79" t="s">
        <v>140</v>
      </c>
      <c r="E448" s="80" t="s">
        <v>2</v>
      </c>
      <c r="F448" s="81">
        <v>1</v>
      </c>
      <c r="H448" s="81">
        <f t="shared" ref="H448:H490" si="97">F448*G448</f>
        <v>0</v>
      </c>
    </row>
    <row r="449" spans="3:8">
      <c r="C449" s="327" t="s">
        <v>1770</v>
      </c>
      <c r="D449" s="79" t="s">
        <v>141</v>
      </c>
    </row>
    <row r="450" spans="3:8">
      <c r="D450" s="79" t="s">
        <v>142</v>
      </c>
      <c r="E450" s="80" t="s">
        <v>2</v>
      </c>
      <c r="F450" s="81">
        <v>3</v>
      </c>
      <c r="H450" s="81">
        <f t="shared" si="97"/>
        <v>0</v>
      </c>
    </row>
    <row r="451" spans="3:8">
      <c r="C451" s="327" t="s">
        <v>1820</v>
      </c>
      <c r="D451" s="79" t="s">
        <v>143</v>
      </c>
    </row>
    <row r="452" spans="3:8">
      <c r="D452" s="79" t="s">
        <v>142</v>
      </c>
      <c r="E452" s="80" t="s">
        <v>2</v>
      </c>
      <c r="F452" s="81">
        <v>1</v>
      </c>
      <c r="H452" s="81">
        <f t="shared" si="97"/>
        <v>0</v>
      </c>
    </row>
    <row r="453" spans="3:8">
      <c r="C453" s="327" t="s">
        <v>1821</v>
      </c>
      <c r="D453" s="79" t="s">
        <v>144</v>
      </c>
    </row>
    <row r="454" spans="3:8">
      <c r="D454" s="79" t="s">
        <v>145</v>
      </c>
      <c r="E454" s="80" t="s">
        <v>2</v>
      </c>
      <c r="F454" s="81">
        <v>4</v>
      </c>
      <c r="H454" s="81">
        <f t="shared" si="97"/>
        <v>0</v>
      </c>
    </row>
    <row r="455" spans="3:8">
      <c r="C455" s="327" t="s">
        <v>1822</v>
      </c>
      <c r="D455" s="79" t="s">
        <v>146</v>
      </c>
    </row>
    <row r="456" spans="3:8">
      <c r="D456" s="79" t="s">
        <v>147</v>
      </c>
      <c r="E456" s="80" t="s">
        <v>2</v>
      </c>
      <c r="F456" s="81">
        <v>4</v>
      </c>
      <c r="H456" s="81">
        <f t="shared" si="97"/>
        <v>0</v>
      </c>
    </row>
    <row r="457" spans="3:8">
      <c r="C457" s="327" t="s">
        <v>1823</v>
      </c>
      <c r="D457" s="79" t="s">
        <v>148</v>
      </c>
    </row>
    <row r="458" spans="3:8">
      <c r="D458" s="79" t="s">
        <v>149</v>
      </c>
      <c r="E458" s="80" t="s">
        <v>2</v>
      </c>
      <c r="F458" s="81">
        <v>1</v>
      </c>
      <c r="H458" s="81">
        <f t="shared" si="97"/>
        <v>0</v>
      </c>
    </row>
    <row r="459" spans="3:8">
      <c r="C459" s="327" t="s">
        <v>1824</v>
      </c>
      <c r="D459" s="79" t="s">
        <v>150</v>
      </c>
    </row>
    <row r="460" spans="3:8">
      <c r="D460" s="79" t="s">
        <v>151</v>
      </c>
      <c r="E460" s="80" t="s">
        <v>2</v>
      </c>
      <c r="F460" s="81">
        <v>1</v>
      </c>
      <c r="H460" s="81">
        <f t="shared" si="97"/>
        <v>0</v>
      </c>
    </row>
    <row r="461" spans="3:8">
      <c r="C461" s="327" t="s">
        <v>1825</v>
      </c>
      <c r="D461" s="79" t="s">
        <v>152</v>
      </c>
    </row>
    <row r="462" spans="3:8">
      <c r="D462" s="79" t="s">
        <v>153</v>
      </c>
      <c r="E462" s="80" t="s">
        <v>2</v>
      </c>
      <c r="F462" s="81">
        <v>2</v>
      </c>
      <c r="H462" s="81">
        <f t="shared" si="97"/>
        <v>0</v>
      </c>
    </row>
    <row r="463" spans="3:8">
      <c r="C463" s="327" t="s">
        <v>1826</v>
      </c>
      <c r="D463" s="79" t="s">
        <v>127</v>
      </c>
    </row>
    <row r="464" spans="3:8">
      <c r="D464" s="79" t="s">
        <v>128</v>
      </c>
      <c r="E464" s="80" t="s">
        <v>2</v>
      </c>
      <c r="F464" s="81">
        <v>1</v>
      </c>
      <c r="H464" s="81">
        <f t="shared" si="97"/>
        <v>0</v>
      </c>
    </row>
    <row r="465" spans="3:8">
      <c r="C465" s="327" t="s">
        <v>1827</v>
      </c>
      <c r="D465" s="79" t="s">
        <v>129</v>
      </c>
    </row>
    <row r="466" spans="3:8">
      <c r="D466" s="79" t="s">
        <v>130</v>
      </c>
      <c r="E466" s="80" t="s">
        <v>2</v>
      </c>
      <c r="F466" s="81">
        <v>1</v>
      </c>
      <c r="H466" s="81">
        <f t="shared" si="97"/>
        <v>0</v>
      </c>
    </row>
    <row r="467" spans="3:8">
      <c r="C467" s="327" t="s">
        <v>1829</v>
      </c>
      <c r="D467" s="79" t="s">
        <v>131</v>
      </c>
    </row>
    <row r="468" spans="3:8">
      <c r="D468" s="79" t="s">
        <v>132</v>
      </c>
      <c r="E468" s="80" t="s">
        <v>2</v>
      </c>
      <c r="F468" s="81">
        <v>1</v>
      </c>
      <c r="H468" s="81">
        <f t="shared" si="97"/>
        <v>0</v>
      </c>
    </row>
    <row r="469" spans="3:8">
      <c r="C469" s="327" t="s">
        <v>1828</v>
      </c>
      <c r="D469" s="79" t="s">
        <v>133</v>
      </c>
    </row>
    <row r="470" spans="3:8">
      <c r="D470" s="79" t="s">
        <v>134</v>
      </c>
      <c r="E470" s="80" t="s">
        <v>2</v>
      </c>
      <c r="F470" s="81">
        <v>2</v>
      </c>
      <c r="H470" s="81">
        <f t="shared" si="97"/>
        <v>0</v>
      </c>
    </row>
    <row r="471" spans="3:8">
      <c r="C471" s="327" t="s">
        <v>1830</v>
      </c>
      <c r="D471" s="79" t="s">
        <v>135</v>
      </c>
    </row>
    <row r="472" spans="3:8">
      <c r="D472" s="79" t="s">
        <v>136</v>
      </c>
      <c r="E472" s="80" t="s">
        <v>2</v>
      </c>
      <c r="F472" s="81">
        <v>1</v>
      </c>
      <c r="H472" s="81">
        <f t="shared" si="97"/>
        <v>0</v>
      </c>
    </row>
    <row r="473" spans="3:8">
      <c r="C473" s="327" t="s">
        <v>1831</v>
      </c>
      <c r="D473" s="79" t="s">
        <v>137</v>
      </c>
    </row>
    <row r="474" spans="3:8">
      <c r="D474" s="79" t="s">
        <v>138</v>
      </c>
      <c r="E474" s="80" t="s">
        <v>2</v>
      </c>
      <c r="F474" s="81">
        <v>3</v>
      </c>
      <c r="H474" s="81">
        <f t="shared" si="97"/>
        <v>0</v>
      </c>
    </row>
    <row r="475" spans="3:8">
      <c r="C475" s="327" t="s">
        <v>1832</v>
      </c>
      <c r="D475" s="79" t="s">
        <v>139</v>
      </c>
    </row>
    <row r="476" spans="3:8">
      <c r="D476" s="79" t="s">
        <v>140</v>
      </c>
      <c r="E476" s="80" t="s">
        <v>2</v>
      </c>
      <c r="F476" s="81">
        <v>1</v>
      </c>
      <c r="H476" s="81">
        <f t="shared" si="97"/>
        <v>0</v>
      </c>
    </row>
    <row r="477" spans="3:8">
      <c r="C477" s="327" t="s">
        <v>1833</v>
      </c>
      <c r="D477" s="79" t="s">
        <v>141</v>
      </c>
    </row>
    <row r="478" spans="3:8">
      <c r="D478" s="79" t="s">
        <v>142</v>
      </c>
      <c r="E478" s="80" t="s">
        <v>2</v>
      </c>
      <c r="F478" s="81">
        <v>3</v>
      </c>
      <c r="H478" s="81">
        <f t="shared" si="97"/>
        <v>0</v>
      </c>
    </row>
    <row r="479" spans="3:8">
      <c r="C479" s="327" t="s">
        <v>1834</v>
      </c>
      <c r="D479" s="79" t="s">
        <v>143</v>
      </c>
    </row>
    <row r="480" spans="3:8">
      <c r="D480" s="79" t="s">
        <v>142</v>
      </c>
      <c r="E480" s="80" t="s">
        <v>2</v>
      </c>
      <c r="F480" s="81">
        <v>1</v>
      </c>
      <c r="H480" s="81">
        <f t="shared" si="97"/>
        <v>0</v>
      </c>
    </row>
    <row r="481" spans="1:8">
      <c r="C481" s="327" t="s">
        <v>1835</v>
      </c>
      <c r="D481" s="79" t="s">
        <v>144</v>
      </c>
    </row>
    <row r="482" spans="1:8">
      <c r="D482" s="79" t="s">
        <v>145</v>
      </c>
      <c r="E482" s="80" t="s">
        <v>2</v>
      </c>
      <c r="F482" s="81">
        <v>4</v>
      </c>
      <c r="H482" s="81">
        <f t="shared" si="97"/>
        <v>0</v>
      </c>
    </row>
    <row r="483" spans="1:8">
      <c r="C483" s="327" t="s">
        <v>1836</v>
      </c>
      <c r="D483" s="79" t="s">
        <v>146</v>
      </c>
    </row>
    <row r="484" spans="1:8">
      <c r="D484" s="79" t="s">
        <v>147</v>
      </c>
      <c r="E484" s="80" t="s">
        <v>2</v>
      </c>
      <c r="F484" s="81">
        <v>4</v>
      </c>
      <c r="H484" s="81">
        <f t="shared" si="97"/>
        <v>0</v>
      </c>
    </row>
    <row r="485" spans="1:8">
      <c r="C485" s="327" t="s">
        <v>1837</v>
      </c>
      <c r="D485" s="79" t="s">
        <v>148</v>
      </c>
    </row>
    <row r="486" spans="1:8">
      <c r="D486" s="79" t="s">
        <v>149</v>
      </c>
      <c r="E486" s="80" t="s">
        <v>2</v>
      </c>
      <c r="F486" s="81">
        <v>1</v>
      </c>
      <c r="H486" s="81">
        <f t="shared" si="97"/>
        <v>0</v>
      </c>
    </row>
    <row r="487" spans="1:8">
      <c r="C487" s="327" t="s">
        <v>1838</v>
      </c>
      <c r="D487" s="79" t="s">
        <v>150</v>
      </c>
    </row>
    <row r="488" spans="1:8">
      <c r="D488" s="79" t="s">
        <v>151</v>
      </c>
      <c r="E488" s="80" t="s">
        <v>2</v>
      </c>
      <c r="F488" s="81">
        <v>1</v>
      </c>
      <c r="H488" s="81">
        <f t="shared" si="97"/>
        <v>0</v>
      </c>
    </row>
    <row r="489" spans="1:8">
      <c r="C489" s="327" t="s">
        <v>1839</v>
      </c>
      <c r="D489" s="79" t="s">
        <v>152</v>
      </c>
    </row>
    <row r="490" spans="1:8">
      <c r="D490" s="79" t="s">
        <v>153</v>
      </c>
      <c r="E490" s="80" t="s">
        <v>2</v>
      </c>
      <c r="F490" s="81">
        <v>2</v>
      </c>
      <c r="H490" s="81">
        <f t="shared" si="97"/>
        <v>0</v>
      </c>
    </row>
    <row r="492" spans="1:8" ht="24">
      <c r="A492" s="327" t="s">
        <v>10</v>
      </c>
      <c r="B492" s="327" t="s">
        <v>917</v>
      </c>
      <c r="C492" s="327" t="s">
        <v>385</v>
      </c>
      <c r="D492" s="79" t="s">
        <v>154</v>
      </c>
    </row>
    <row r="493" spans="1:8" ht="24">
      <c r="D493" s="79" t="s">
        <v>155</v>
      </c>
    </row>
    <row r="494" spans="1:8">
      <c r="C494" s="327" t="s">
        <v>242</v>
      </c>
      <c r="D494" s="79" t="s">
        <v>156</v>
      </c>
    </row>
    <row r="495" spans="1:8">
      <c r="D495" s="79" t="s">
        <v>157</v>
      </c>
      <c r="E495" s="80" t="s">
        <v>2</v>
      </c>
      <c r="F495" s="81">
        <v>2</v>
      </c>
      <c r="H495" s="81">
        <f t="shared" ref="H495:H513" si="98">F495*G495</f>
        <v>0</v>
      </c>
    </row>
    <row r="496" spans="1:8">
      <c r="C496" s="327" t="s">
        <v>243</v>
      </c>
      <c r="D496" s="79" t="s">
        <v>158</v>
      </c>
    </row>
    <row r="497" spans="3:8">
      <c r="D497" s="79" t="s">
        <v>159</v>
      </c>
      <c r="E497" s="80" t="s">
        <v>2</v>
      </c>
      <c r="F497" s="81">
        <v>2</v>
      </c>
      <c r="H497" s="81">
        <f t="shared" si="98"/>
        <v>0</v>
      </c>
    </row>
    <row r="498" spans="3:8">
      <c r="C498" s="327" t="s">
        <v>244</v>
      </c>
      <c r="D498" s="79" t="s">
        <v>160</v>
      </c>
    </row>
    <row r="499" spans="3:8">
      <c r="D499" s="79" t="s">
        <v>161</v>
      </c>
      <c r="E499" s="80" t="s">
        <v>2</v>
      </c>
      <c r="F499" s="81">
        <v>9</v>
      </c>
      <c r="H499" s="81">
        <f t="shared" si="98"/>
        <v>0</v>
      </c>
    </row>
    <row r="500" spans="3:8">
      <c r="C500" s="327" t="s">
        <v>245</v>
      </c>
      <c r="D500" s="79" t="s">
        <v>162</v>
      </c>
    </row>
    <row r="501" spans="3:8">
      <c r="D501" s="79" t="s">
        <v>163</v>
      </c>
      <c r="E501" s="80" t="s">
        <v>2</v>
      </c>
      <c r="F501" s="81">
        <v>7</v>
      </c>
      <c r="H501" s="81">
        <f t="shared" si="98"/>
        <v>0</v>
      </c>
    </row>
    <row r="502" spans="3:8">
      <c r="C502" s="327" t="s">
        <v>258</v>
      </c>
      <c r="D502" s="79" t="s">
        <v>164</v>
      </c>
    </row>
    <row r="503" spans="3:8">
      <c r="D503" s="79" t="s">
        <v>165</v>
      </c>
      <c r="E503" s="80" t="s">
        <v>2</v>
      </c>
      <c r="F503" s="81">
        <v>3</v>
      </c>
      <c r="H503" s="81">
        <f t="shared" si="98"/>
        <v>0</v>
      </c>
    </row>
    <row r="504" spans="3:8">
      <c r="C504" s="327" t="s">
        <v>259</v>
      </c>
      <c r="D504" s="79" t="s">
        <v>166</v>
      </c>
    </row>
    <row r="505" spans="3:8">
      <c r="D505" s="79" t="s">
        <v>167</v>
      </c>
      <c r="E505" s="80" t="s">
        <v>2</v>
      </c>
      <c r="F505" s="81">
        <v>1</v>
      </c>
      <c r="H505" s="81">
        <f t="shared" si="98"/>
        <v>0</v>
      </c>
    </row>
    <row r="506" spans="3:8">
      <c r="C506" s="327" t="s">
        <v>262</v>
      </c>
      <c r="D506" s="79" t="s">
        <v>168</v>
      </c>
    </row>
    <row r="507" spans="3:8">
      <c r="D507" s="79" t="s">
        <v>169</v>
      </c>
      <c r="E507" s="80" t="s">
        <v>2</v>
      </c>
      <c r="F507" s="81">
        <v>1</v>
      </c>
      <c r="H507" s="81">
        <f t="shared" si="98"/>
        <v>0</v>
      </c>
    </row>
    <row r="508" spans="3:8">
      <c r="C508" s="327" t="s">
        <v>263</v>
      </c>
      <c r="D508" s="79" t="s">
        <v>170</v>
      </c>
    </row>
    <row r="509" spans="3:8">
      <c r="D509" s="79" t="s">
        <v>171</v>
      </c>
      <c r="E509" s="80" t="s">
        <v>2</v>
      </c>
      <c r="F509" s="81">
        <v>1</v>
      </c>
      <c r="H509" s="81">
        <f t="shared" si="98"/>
        <v>0</v>
      </c>
    </row>
    <row r="510" spans="3:8">
      <c r="C510" s="327" t="s">
        <v>261</v>
      </c>
      <c r="D510" s="79" t="s">
        <v>172</v>
      </c>
    </row>
    <row r="511" spans="3:8">
      <c r="D511" s="79" t="s">
        <v>163</v>
      </c>
      <c r="E511" s="80" t="s">
        <v>2</v>
      </c>
      <c r="F511" s="81">
        <v>1</v>
      </c>
      <c r="H511" s="81">
        <f t="shared" si="98"/>
        <v>0</v>
      </c>
    </row>
    <row r="512" spans="3:8">
      <c r="C512" s="327" t="s">
        <v>264</v>
      </c>
      <c r="D512" s="79" t="s">
        <v>173</v>
      </c>
    </row>
    <row r="513" spans="1:8">
      <c r="D513" s="79" t="s">
        <v>163</v>
      </c>
      <c r="E513" s="80" t="s">
        <v>2</v>
      </c>
      <c r="F513" s="81">
        <v>1</v>
      </c>
      <c r="H513" s="81">
        <f t="shared" si="98"/>
        <v>0</v>
      </c>
    </row>
    <row r="515" spans="1:8">
      <c r="A515" s="82" t="str">
        <f>A415</f>
        <v>A</v>
      </c>
      <c r="B515" s="83" t="str">
        <f>B415</f>
        <v>8.</v>
      </c>
      <c r="C515" s="83"/>
      <c r="D515" s="84" t="str">
        <f>D415</f>
        <v>Protupožarna bravarija</v>
      </c>
      <c r="E515" s="85"/>
      <c r="F515" s="86"/>
      <c r="G515" s="86" t="s">
        <v>5</v>
      </c>
      <c r="H515" s="87">
        <f>SUM(H416:H514)</f>
        <v>0</v>
      </c>
    </row>
    <row r="519" spans="1:8">
      <c r="A519" s="82" t="s">
        <v>10</v>
      </c>
      <c r="B519" s="83" t="s">
        <v>921</v>
      </c>
      <c r="C519" s="83"/>
      <c r="D519" s="71" t="s">
        <v>331</v>
      </c>
      <c r="E519" s="72"/>
      <c r="F519" s="73"/>
      <c r="G519" s="73"/>
      <c r="H519" s="74"/>
    </row>
    <row r="521" spans="1:8" ht="24">
      <c r="A521" s="327" t="s">
        <v>10</v>
      </c>
      <c r="B521" s="327" t="s">
        <v>921</v>
      </c>
      <c r="C521" s="327" t="s">
        <v>383</v>
      </c>
      <c r="D521" s="79" t="s">
        <v>174</v>
      </c>
    </row>
    <row r="522" spans="1:8" ht="96">
      <c r="D522" s="79" t="s">
        <v>175</v>
      </c>
    </row>
    <row r="523" spans="1:8" ht="24">
      <c r="D523" s="79" t="s">
        <v>176</v>
      </c>
    </row>
    <row r="524" spans="1:8" ht="72">
      <c r="D524" s="79" t="s">
        <v>177</v>
      </c>
    </row>
    <row r="525" spans="1:8" ht="36">
      <c r="D525" s="79" t="s">
        <v>178</v>
      </c>
    </row>
    <row r="526" spans="1:8" ht="36">
      <c r="D526" s="79" t="s">
        <v>179</v>
      </c>
    </row>
    <row r="527" spans="1:8">
      <c r="D527" s="79" t="s">
        <v>260</v>
      </c>
      <c r="E527" s="80" t="s">
        <v>18</v>
      </c>
      <c r="F527" s="81">
        <v>65</v>
      </c>
      <c r="H527" s="81">
        <f t="shared" ref="H527" si="99">F527*G527</f>
        <v>0</v>
      </c>
    </row>
    <row r="529" spans="1:8">
      <c r="D529" s="116" t="s">
        <v>290</v>
      </c>
    </row>
    <row r="531" spans="1:8" ht="48">
      <c r="A531" s="327" t="s">
        <v>10</v>
      </c>
      <c r="B531" s="327" t="s">
        <v>921</v>
      </c>
      <c r="C531" s="328" t="s">
        <v>385</v>
      </c>
      <c r="D531" s="120" t="s">
        <v>332</v>
      </c>
      <c r="E531" s="118" t="s">
        <v>2</v>
      </c>
      <c r="F531" s="119">
        <v>1</v>
      </c>
      <c r="G531" s="119"/>
      <c r="H531" s="119">
        <f t="shared" ref="H531" si="100">F531*G531</f>
        <v>0</v>
      </c>
    </row>
    <row r="532" spans="1:8">
      <c r="A532" s="328"/>
      <c r="B532" s="328"/>
      <c r="C532" s="328"/>
      <c r="D532" s="120"/>
      <c r="E532" s="118"/>
      <c r="F532" s="119"/>
      <c r="G532" s="119"/>
      <c r="H532" s="119"/>
    </row>
    <row r="533" spans="1:8" ht="72">
      <c r="A533" s="327" t="s">
        <v>10</v>
      </c>
      <c r="B533" s="327" t="s">
        <v>921</v>
      </c>
      <c r="C533" s="328" t="s">
        <v>390</v>
      </c>
      <c r="D533" s="120" t="s">
        <v>333</v>
      </c>
      <c r="E533" s="118" t="s">
        <v>2</v>
      </c>
      <c r="F533" s="119">
        <v>43</v>
      </c>
      <c r="G533" s="119"/>
      <c r="H533" s="119">
        <f t="shared" ref="H533" si="101">F533*G533</f>
        <v>0</v>
      </c>
    </row>
    <row r="534" spans="1:8">
      <c r="A534" s="328"/>
      <c r="B534" s="328"/>
      <c r="C534" s="328"/>
      <c r="D534" s="120"/>
      <c r="E534" s="118"/>
      <c r="F534" s="119"/>
      <c r="G534" s="119"/>
      <c r="H534" s="119"/>
    </row>
    <row r="535" spans="1:8" ht="24">
      <c r="A535" s="327" t="s">
        <v>10</v>
      </c>
      <c r="B535" s="327" t="s">
        <v>921</v>
      </c>
      <c r="C535" s="328" t="s">
        <v>392</v>
      </c>
      <c r="D535" s="120" t="s">
        <v>334</v>
      </c>
      <c r="E535" s="118" t="s">
        <v>2</v>
      </c>
      <c r="F535" s="119">
        <v>6</v>
      </c>
      <c r="G535" s="119"/>
      <c r="H535" s="119">
        <f t="shared" ref="H535" si="102">F535*G535</f>
        <v>0</v>
      </c>
    </row>
    <row r="536" spans="1:8">
      <c r="A536" s="328"/>
      <c r="B536" s="328"/>
      <c r="C536" s="328"/>
      <c r="D536" s="120"/>
      <c r="E536" s="118"/>
      <c r="F536" s="119"/>
      <c r="G536" s="119"/>
      <c r="H536" s="119"/>
    </row>
    <row r="537" spans="1:8">
      <c r="D537" s="116" t="s">
        <v>1661</v>
      </c>
    </row>
    <row r="539" spans="1:8" ht="60">
      <c r="A539" s="327" t="s">
        <v>10</v>
      </c>
      <c r="B539" s="327" t="s">
        <v>921</v>
      </c>
      <c r="C539" s="328" t="s">
        <v>832</v>
      </c>
      <c r="D539" s="120" t="s">
        <v>1840</v>
      </c>
      <c r="E539" s="118" t="s">
        <v>44</v>
      </c>
      <c r="F539" s="119">
        <v>13000</v>
      </c>
      <c r="G539" s="119"/>
      <c r="H539" s="119">
        <f t="shared" ref="H539" si="103">F539*G539</f>
        <v>0</v>
      </c>
    </row>
    <row r="541" spans="1:8">
      <c r="A541" s="82" t="str">
        <f>A519</f>
        <v>A</v>
      </c>
      <c r="B541" s="83" t="str">
        <f>B519</f>
        <v>9.</v>
      </c>
      <c r="C541" s="83"/>
      <c r="D541" s="84" t="str">
        <f>D519</f>
        <v>Bravarski radovi</v>
      </c>
      <c r="E541" s="85"/>
      <c r="F541" s="86"/>
      <c r="G541" s="86" t="s">
        <v>5</v>
      </c>
      <c r="H541" s="87">
        <f>SUM(H520:H540)</f>
        <v>0</v>
      </c>
    </row>
    <row r="545" spans="1:8">
      <c r="A545" s="82" t="s">
        <v>10</v>
      </c>
      <c r="B545" s="83" t="s">
        <v>1748</v>
      </c>
      <c r="C545" s="83"/>
      <c r="D545" s="71" t="s">
        <v>180</v>
      </c>
      <c r="E545" s="72"/>
      <c r="F545" s="73"/>
      <c r="G545" s="73"/>
      <c r="H545" s="74"/>
    </row>
    <row r="547" spans="1:8">
      <c r="D547" s="116" t="s">
        <v>272</v>
      </c>
    </row>
    <row r="549" spans="1:8" ht="84">
      <c r="A549" s="327" t="s">
        <v>10</v>
      </c>
      <c r="B549" s="327" t="s">
        <v>1748</v>
      </c>
      <c r="C549" s="327" t="s">
        <v>383</v>
      </c>
      <c r="D549" s="79" t="s">
        <v>181</v>
      </c>
    </row>
    <row r="550" spans="1:8">
      <c r="C550" s="327" t="s">
        <v>242</v>
      </c>
      <c r="D550" s="79" t="s">
        <v>252</v>
      </c>
      <c r="E550" s="80" t="s">
        <v>118</v>
      </c>
      <c r="F550" s="81">
        <v>3</v>
      </c>
      <c r="H550" s="121">
        <f t="shared" ref="H550:H555" si="104">F550*G550</f>
        <v>0</v>
      </c>
    </row>
    <row r="551" spans="1:8">
      <c r="C551" s="327" t="s">
        <v>243</v>
      </c>
      <c r="D551" s="79" t="s">
        <v>253</v>
      </c>
      <c r="E551" s="80" t="s">
        <v>118</v>
      </c>
      <c r="F551" s="81">
        <v>32</v>
      </c>
      <c r="H551" s="121">
        <f t="shared" si="104"/>
        <v>0</v>
      </c>
    </row>
    <row r="552" spans="1:8">
      <c r="C552" s="327" t="s">
        <v>244</v>
      </c>
      <c r="D552" s="79" t="s">
        <v>254</v>
      </c>
      <c r="E552" s="80" t="s">
        <v>118</v>
      </c>
      <c r="F552" s="81">
        <v>1</v>
      </c>
      <c r="H552" s="121">
        <f t="shared" si="104"/>
        <v>0</v>
      </c>
    </row>
    <row r="553" spans="1:8">
      <c r="C553" s="327" t="s">
        <v>245</v>
      </c>
      <c r="D553" s="79" t="s">
        <v>255</v>
      </c>
      <c r="E553" s="80" t="s">
        <v>2</v>
      </c>
      <c r="F553" s="81">
        <v>15</v>
      </c>
      <c r="H553" s="121">
        <f t="shared" si="104"/>
        <v>0</v>
      </c>
    </row>
    <row r="554" spans="1:8">
      <c r="C554" s="327" t="s">
        <v>258</v>
      </c>
      <c r="D554" s="79" t="s">
        <v>256</v>
      </c>
      <c r="E554" s="80" t="s">
        <v>2</v>
      </c>
      <c r="F554" s="81">
        <v>16</v>
      </c>
      <c r="H554" s="121">
        <f t="shared" si="104"/>
        <v>0</v>
      </c>
    </row>
    <row r="555" spans="1:8">
      <c r="C555" s="327" t="s">
        <v>259</v>
      </c>
      <c r="D555" s="79" t="s">
        <v>257</v>
      </c>
      <c r="E555" s="80" t="s">
        <v>2</v>
      </c>
      <c r="F555" s="81">
        <v>9</v>
      </c>
      <c r="H555" s="121">
        <f t="shared" si="104"/>
        <v>0</v>
      </c>
    </row>
    <row r="557" spans="1:8" ht="48">
      <c r="A557" s="327" t="s">
        <v>10</v>
      </c>
      <c r="B557" s="327" t="s">
        <v>1748</v>
      </c>
      <c r="C557" s="327" t="s">
        <v>385</v>
      </c>
      <c r="D557" s="79" t="s">
        <v>1851</v>
      </c>
      <c r="E557" s="80" t="s">
        <v>14</v>
      </c>
      <c r="F557" s="81">
        <v>400</v>
      </c>
      <c r="H557" s="121">
        <f>F557*G557</f>
        <v>0</v>
      </c>
    </row>
    <row r="559" spans="1:8" ht="48">
      <c r="A559" s="327" t="s">
        <v>10</v>
      </c>
      <c r="B559" s="327" t="s">
        <v>1748</v>
      </c>
      <c r="C559" s="327" t="s">
        <v>390</v>
      </c>
      <c r="D559" s="79" t="s">
        <v>1853</v>
      </c>
      <c r="H559" s="121"/>
    </row>
    <row r="560" spans="1:8">
      <c r="C560" s="327" t="s">
        <v>242</v>
      </c>
      <c r="D560" s="79" t="s">
        <v>1852</v>
      </c>
      <c r="E560" s="80" t="s">
        <v>14</v>
      </c>
      <c r="F560" s="81">
        <v>400</v>
      </c>
      <c r="H560" s="121">
        <f>F560*G560</f>
        <v>0</v>
      </c>
    </row>
    <row r="561" spans="1:8">
      <c r="C561" s="327" t="s">
        <v>243</v>
      </c>
      <c r="D561" s="79" t="s">
        <v>1854</v>
      </c>
      <c r="E561" s="80" t="s">
        <v>265</v>
      </c>
      <c r="F561" s="81">
        <v>400</v>
      </c>
      <c r="H561" s="121">
        <f>F561*G561</f>
        <v>0</v>
      </c>
    </row>
    <row r="563" spans="1:8" ht="60">
      <c r="A563" s="327" t="s">
        <v>10</v>
      </c>
      <c r="B563" s="327" t="s">
        <v>1748</v>
      </c>
      <c r="C563" s="327" t="s">
        <v>392</v>
      </c>
      <c r="D563" s="79" t="s">
        <v>182</v>
      </c>
      <c r="E563" s="80" t="s">
        <v>14</v>
      </c>
      <c r="F563" s="81">
        <v>1865</v>
      </c>
      <c r="H563" s="121">
        <f>F563*G563</f>
        <v>0</v>
      </c>
    </row>
    <row r="565" spans="1:8">
      <c r="D565" s="116" t="s">
        <v>286</v>
      </c>
    </row>
    <row r="566" spans="1:8">
      <c r="A566" s="328"/>
      <c r="B566" s="328"/>
      <c r="C566" s="328"/>
      <c r="D566" s="120"/>
      <c r="E566" s="118"/>
      <c r="F566" s="119"/>
      <c r="G566" s="119"/>
      <c r="H566" s="119"/>
    </row>
    <row r="567" spans="1:8">
      <c r="A567" s="327" t="s">
        <v>10</v>
      </c>
      <c r="B567" s="327" t="s">
        <v>1748</v>
      </c>
      <c r="C567" s="328" t="s">
        <v>832</v>
      </c>
      <c r="D567" s="120" t="s">
        <v>183</v>
      </c>
      <c r="E567" s="118"/>
      <c r="F567" s="119"/>
      <c r="G567" s="119"/>
      <c r="H567" s="119"/>
    </row>
    <row r="568" spans="1:8" ht="60">
      <c r="A568" s="328"/>
      <c r="B568" s="328"/>
      <c r="C568" s="328"/>
      <c r="D568" s="120" t="s">
        <v>184</v>
      </c>
      <c r="E568" s="118"/>
      <c r="F568" s="119"/>
      <c r="G568" s="119"/>
      <c r="H568" s="119"/>
    </row>
    <row r="569" spans="1:8" ht="36">
      <c r="A569" s="328"/>
      <c r="B569" s="328"/>
      <c r="C569" s="328"/>
      <c r="D569" s="120" t="s">
        <v>185</v>
      </c>
      <c r="E569" s="118" t="s">
        <v>2</v>
      </c>
      <c r="F569" s="119">
        <v>54</v>
      </c>
      <c r="G569" s="119"/>
      <c r="H569" s="122">
        <f>F569*G569</f>
        <v>0</v>
      </c>
    </row>
    <row r="570" spans="1:8">
      <c r="A570" s="328"/>
      <c r="B570" s="328"/>
      <c r="C570" s="328"/>
      <c r="D570" s="120"/>
      <c r="E570" s="118"/>
      <c r="F570" s="119"/>
      <c r="G570" s="119"/>
      <c r="H570" s="122"/>
    </row>
    <row r="571" spans="1:8">
      <c r="A571" s="328"/>
      <c r="B571" s="328"/>
      <c r="C571" s="328"/>
      <c r="D571" s="117" t="s">
        <v>274</v>
      </c>
      <c r="E571" s="118"/>
      <c r="F571" s="119"/>
      <c r="G571" s="119"/>
      <c r="H571" s="122"/>
    </row>
    <row r="572" spans="1:8">
      <c r="A572" s="328"/>
      <c r="B572" s="328"/>
      <c r="C572" s="328"/>
      <c r="D572" s="120"/>
      <c r="E572" s="118"/>
      <c r="F572" s="119"/>
      <c r="G572" s="119"/>
      <c r="H572" s="122"/>
    </row>
    <row r="573" spans="1:8" ht="84">
      <c r="A573" s="327" t="s">
        <v>10</v>
      </c>
      <c r="B573" s="327" t="s">
        <v>1748</v>
      </c>
      <c r="C573" s="328" t="s">
        <v>848</v>
      </c>
      <c r="D573" s="120" t="s">
        <v>99</v>
      </c>
      <c r="E573" s="118"/>
      <c r="F573" s="119"/>
      <c r="G573" s="119"/>
      <c r="H573" s="119"/>
    </row>
    <row r="574" spans="1:8">
      <c r="A574" s="328"/>
      <c r="B574" s="328"/>
      <c r="C574" s="328"/>
      <c r="D574" s="120" t="s">
        <v>1841</v>
      </c>
      <c r="E574" s="118" t="s">
        <v>2</v>
      </c>
      <c r="F574" s="119">
        <v>81</v>
      </c>
      <c r="G574" s="119"/>
      <c r="H574" s="119">
        <f t="shared" ref="H574" si="105">F574*G574</f>
        <v>0</v>
      </c>
    </row>
    <row r="575" spans="1:8">
      <c r="A575" s="328"/>
      <c r="B575" s="328"/>
      <c r="C575" s="328"/>
      <c r="D575" s="120"/>
      <c r="E575" s="118"/>
      <c r="F575" s="119"/>
      <c r="G575" s="119"/>
      <c r="H575" s="119"/>
    </row>
    <row r="576" spans="1:8">
      <c r="A576" s="328"/>
      <c r="B576" s="328"/>
      <c r="C576" s="328"/>
      <c r="D576" s="117" t="s">
        <v>290</v>
      </c>
      <c r="E576" s="118"/>
      <c r="F576" s="119"/>
      <c r="G576" s="119"/>
      <c r="H576" s="119"/>
    </row>
    <row r="577" spans="1:8">
      <c r="A577" s="328"/>
      <c r="B577" s="328"/>
      <c r="C577" s="328"/>
      <c r="D577" s="120"/>
      <c r="E577" s="118"/>
      <c r="F577" s="119"/>
      <c r="G577" s="119"/>
      <c r="H577" s="119"/>
    </row>
    <row r="578" spans="1:8" ht="48">
      <c r="A578" s="327" t="s">
        <v>10</v>
      </c>
      <c r="B578" s="327" t="s">
        <v>1748</v>
      </c>
      <c r="C578" s="328" t="s">
        <v>914</v>
      </c>
      <c r="D578" s="120" t="s">
        <v>335</v>
      </c>
      <c r="E578" s="118"/>
      <c r="F578" s="119"/>
      <c r="G578" s="119"/>
      <c r="H578" s="119"/>
    </row>
    <row r="579" spans="1:8">
      <c r="A579" s="328"/>
      <c r="B579" s="328"/>
      <c r="C579" s="328"/>
      <c r="D579" s="120" t="s">
        <v>336</v>
      </c>
      <c r="E579" s="118" t="s">
        <v>18</v>
      </c>
      <c r="F579" s="119">
        <v>1917.6</v>
      </c>
      <c r="G579" s="119"/>
      <c r="H579" s="119">
        <f t="shared" ref="H579" si="106">F579*G579</f>
        <v>0</v>
      </c>
    </row>
    <row r="580" spans="1:8">
      <c r="A580" s="328"/>
      <c r="B580" s="328"/>
      <c r="C580" s="328"/>
      <c r="D580" s="120"/>
      <c r="E580" s="118"/>
      <c r="F580" s="119"/>
      <c r="G580" s="119"/>
      <c r="H580" s="119"/>
    </row>
    <row r="581" spans="1:8" ht="60">
      <c r="A581" s="327" t="s">
        <v>10</v>
      </c>
      <c r="B581" s="327" t="s">
        <v>1748</v>
      </c>
      <c r="C581" s="328" t="s">
        <v>917</v>
      </c>
      <c r="D581" s="120" t="s">
        <v>337</v>
      </c>
      <c r="E581" s="118"/>
      <c r="F581" s="119"/>
      <c r="G581" s="119"/>
      <c r="H581" s="119"/>
    </row>
    <row r="582" spans="1:8">
      <c r="A582" s="328"/>
      <c r="B582" s="328"/>
      <c r="C582" s="328"/>
      <c r="D582" s="120" t="s">
        <v>338</v>
      </c>
      <c r="E582" s="118"/>
      <c r="F582" s="119"/>
      <c r="G582" s="119"/>
      <c r="H582" s="119"/>
    </row>
    <row r="583" spans="1:8">
      <c r="A583" s="328"/>
      <c r="B583" s="328"/>
      <c r="C583" s="328"/>
      <c r="D583" s="120" t="s">
        <v>339</v>
      </c>
      <c r="E583" s="118" t="s">
        <v>340</v>
      </c>
      <c r="F583" s="119">
        <v>61</v>
      </c>
      <c r="G583" s="119"/>
      <c r="H583" s="119">
        <f t="shared" ref="H583:H585" si="107">F583*G583</f>
        <v>0</v>
      </c>
    </row>
    <row r="584" spans="1:8">
      <c r="A584" s="328"/>
      <c r="B584" s="328"/>
      <c r="C584" s="328"/>
      <c r="D584" s="120" t="s">
        <v>341</v>
      </c>
      <c r="E584" s="118" t="s">
        <v>340</v>
      </c>
      <c r="F584" s="119">
        <v>7</v>
      </c>
      <c r="G584" s="119"/>
      <c r="H584" s="119">
        <f t="shared" si="107"/>
        <v>0</v>
      </c>
    </row>
    <row r="585" spans="1:8">
      <c r="A585" s="328"/>
      <c r="B585" s="328"/>
      <c r="C585" s="328"/>
      <c r="D585" s="120" t="s">
        <v>342</v>
      </c>
      <c r="E585" s="118" t="s">
        <v>340</v>
      </c>
      <c r="F585" s="119">
        <v>216</v>
      </c>
      <c r="G585" s="119"/>
      <c r="H585" s="119">
        <f t="shared" si="107"/>
        <v>0</v>
      </c>
    </row>
    <row r="586" spans="1:8" ht="36">
      <c r="A586" s="328"/>
      <c r="B586" s="328"/>
      <c r="C586" s="328"/>
      <c r="D586" s="120" t="s">
        <v>343</v>
      </c>
      <c r="E586" s="118"/>
      <c r="F586" s="119"/>
      <c r="G586" s="119"/>
      <c r="H586" s="119"/>
    </row>
    <row r="587" spans="1:8">
      <c r="A587" s="328"/>
      <c r="B587" s="328"/>
      <c r="C587" s="328"/>
      <c r="D587" s="120" t="s">
        <v>339</v>
      </c>
      <c r="E587" s="118" t="s">
        <v>340</v>
      </c>
      <c r="F587" s="119">
        <v>61</v>
      </c>
      <c r="G587" s="119"/>
      <c r="H587" s="119">
        <f t="shared" ref="H587:H589" si="108">F587*G587</f>
        <v>0</v>
      </c>
    </row>
    <row r="588" spans="1:8">
      <c r="A588" s="328"/>
      <c r="B588" s="328"/>
      <c r="C588" s="328"/>
      <c r="D588" s="120" t="s">
        <v>341</v>
      </c>
      <c r="E588" s="118" t="s">
        <v>340</v>
      </c>
      <c r="F588" s="119">
        <v>7</v>
      </c>
      <c r="G588" s="119"/>
      <c r="H588" s="119">
        <f t="shared" si="108"/>
        <v>0</v>
      </c>
    </row>
    <row r="589" spans="1:8">
      <c r="A589" s="328"/>
      <c r="B589" s="328"/>
      <c r="C589" s="328"/>
      <c r="D589" s="120" t="s">
        <v>342</v>
      </c>
      <c r="E589" s="118" t="s">
        <v>340</v>
      </c>
      <c r="F589" s="119">
        <v>216</v>
      </c>
      <c r="G589" s="119"/>
      <c r="H589" s="119">
        <f t="shared" si="108"/>
        <v>0</v>
      </c>
    </row>
    <row r="590" spans="1:8" ht="36">
      <c r="A590" s="328"/>
      <c r="B590" s="328"/>
      <c r="C590" s="328"/>
      <c r="D590" s="120" t="s">
        <v>344</v>
      </c>
      <c r="E590" s="118"/>
      <c r="F590" s="119"/>
      <c r="G590" s="119"/>
      <c r="H590" s="119"/>
    </row>
    <row r="591" spans="1:8">
      <c r="A591" s="328"/>
      <c r="B591" s="328"/>
      <c r="C591" s="328"/>
      <c r="D591" s="120" t="s">
        <v>339</v>
      </c>
      <c r="E591" s="118" t="s">
        <v>340</v>
      </c>
      <c r="F591" s="119">
        <v>61</v>
      </c>
      <c r="G591" s="119"/>
      <c r="H591" s="119">
        <f t="shared" ref="H591:H593" si="109">F591*G591</f>
        <v>0</v>
      </c>
    </row>
    <row r="592" spans="1:8">
      <c r="A592" s="328"/>
      <c r="B592" s="328"/>
      <c r="C592" s="328"/>
      <c r="D592" s="120" t="s">
        <v>341</v>
      </c>
      <c r="E592" s="118" t="s">
        <v>340</v>
      </c>
      <c r="F592" s="119">
        <v>7</v>
      </c>
      <c r="G592" s="119"/>
      <c r="H592" s="119">
        <f t="shared" si="109"/>
        <v>0</v>
      </c>
    </row>
    <row r="593" spans="1:8">
      <c r="A593" s="328"/>
      <c r="B593" s="328"/>
      <c r="C593" s="328"/>
      <c r="D593" s="120" t="s">
        <v>342</v>
      </c>
      <c r="E593" s="118" t="s">
        <v>340</v>
      </c>
      <c r="F593" s="119">
        <v>216</v>
      </c>
      <c r="G593" s="119"/>
      <c r="H593" s="119">
        <f t="shared" si="109"/>
        <v>0</v>
      </c>
    </row>
    <row r="594" spans="1:8">
      <c r="A594" s="328"/>
      <c r="B594" s="328"/>
      <c r="C594" s="328"/>
      <c r="D594" s="120"/>
      <c r="E594" s="118"/>
      <c r="F594" s="119"/>
      <c r="G594" s="119"/>
      <c r="H594" s="119"/>
    </row>
    <row r="595" spans="1:8" ht="48">
      <c r="A595" s="327" t="s">
        <v>10</v>
      </c>
      <c r="B595" s="327" t="s">
        <v>1748</v>
      </c>
      <c r="C595" s="328" t="s">
        <v>921</v>
      </c>
      <c r="D595" s="120" t="s">
        <v>345</v>
      </c>
      <c r="E595" s="118" t="s">
        <v>2</v>
      </c>
      <c r="F595" s="119">
        <v>3</v>
      </c>
      <c r="G595" s="119"/>
      <c r="H595" s="119">
        <f t="shared" ref="H595" si="110">F595*G595</f>
        <v>0</v>
      </c>
    </row>
    <row r="597" spans="1:8">
      <c r="A597" s="82" t="str">
        <f>A545</f>
        <v>A</v>
      </c>
      <c r="B597" s="83" t="str">
        <f>B545</f>
        <v>10.</v>
      </c>
      <c r="C597" s="329"/>
      <c r="D597" s="84" t="str">
        <f>D545</f>
        <v>Stolarski radovi</v>
      </c>
      <c r="E597" s="85"/>
      <c r="F597" s="86"/>
      <c r="G597" s="86" t="s">
        <v>5</v>
      </c>
      <c r="H597" s="87">
        <f>SUM(H546:H596)</f>
        <v>0</v>
      </c>
    </row>
    <row r="601" spans="1:8">
      <c r="A601" s="82" t="s">
        <v>10</v>
      </c>
      <c r="B601" s="83" t="s">
        <v>1749</v>
      </c>
      <c r="C601" s="83"/>
      <c r="D601" s="71" t="s">
        <v>186</v>
      </c>
      <c r="E601" s="72"/>
      <c r="F601" s="73"/>
      <c r="G601" s="73"/>
      <c r="H601" s="74"/>
    </row>
    <row r="603" spans="1:8">
      <c r="D603" s="116" t="s">
        <v>274</v>
      </c>
    </row>
    <row r="605" spans="1:8" ht="144">
      <c r="A605" s="327" t="s">
        <v>10</v>
      </c>
      <c r="B605" s="327" t="s">
        <v>1749</v>
      </c>
      <c r="C605" s="327" t="s">
        <v>383</v>
      </c>
      <c r="D605" s="79" t="s">
        <v>187</v>
      </c>
    </row>
    <row r="606" spans="1:8" ht="60">
      <c r="D606" s="79" t="s">
        <v>188</v>
      </c>
      <c r="E606" s="80" t="s">
        <v>14</v>
      </c>
      <c r="F606" s="81">
        <v>2500</v>
      </c>
      <c r="H606" s="121">
        <f>F606*G606</f>
        <v>0</v>
      </c>
    </row>
    <row r="608" spans="1:8" ht="144">
      <c r="A608" s="327" t="s">
        <v>10</v>
      </c>
      <c r="B608" s="327" t="s">
        <v>1749</v>
      </c>
      <c r="C608" s="327" t="s">
        <v>385</v>
      </c>
      <c r="D608" s="79" t="s">
        <v>189</v>
      </c>
    </row>
    <row r="609" spans="1:8" ht="36">
      <c r="D609" s="79" t="s">
        <v>190</v>
      </c>
      <c r="E609" s="80" t="s">
        <v>14</v>
      </c>
      <c r="F609" s="81">
        <v>1860</v>
      </c>
      <c r="H609" s="121">
        <f>F609*G609</f>
        <v>0</v>
      </c>
    </row>
    <row r="611" spans="1:8" ht="156">
      <c r="A611" s="327" t="s">
        <v>10</v>
      </c>
      <c r="B611" s="327" t="s">
        <v>1749</v>
      </c>
      <c r="C611" s="327" t="s">
        <v>390</v>
      </c>
      <c r="D611" s="79" t="s">
        <v>191</v>
      </c>
      <c r="E611" s="80" t="s">
        <v>14</v>
      </c>
      <c r="F611" s="81">
        <v>500</v>
      </c>
      <c r="H611" s="121">
        <f>F611*G611</f>
        <v>0</v>
      </c>
    </row>
    <row r="612" spans="1:8">
      <c r="H612" s="121"/>
    </row>
    <row r="613" spans="1:8" ht="168">
      <c r="A613" s="327" t="s">
        <v>10</v>
      </c>
      <c r="B613" s="327" t="s">
        <v>1749</v>
      </c>
      <c r="C613" s="327" t="s">
        <v>392</v>
      </c>
      <c r="D613" s="79" t="s">
        <v>288</v>
      </c>
    </row>
    <row r="614" spans="1:8" ht="36">
      <c r="D614" s="79" t="s">
        <v>196</v>
      </c>
    </row>
    <row r="615" spans="1:8">
      <c r="D615" s="79" t="s">
        <v>251</v>
      </c>
      <c r="E615" s="80" t="s">
        <v>14</v>
      </c>
      <c r="F615" s="81">
        <v>1900</v>
      </c>
      <c r="H615" s="121">
        <f>F615*G615</f>
        <v>0</v>
      </c>
    </row>
    <row r="616" spans="1:8">
      <c r="H616" s="121"/>
    </row>
    <row r="617" spans="1:8">
      <c r="D617" s="116" t="s">
        <v>284</v>
      </c>
    </row>
    <row r="619" spans="1:8" ht="132">
      <c r="A619" s="327" t="s">
        <v>10</v>
      </c>
      <c r="B619" s="327" t="s">
        <v>1749</v>
      </c>
      <c r="C619" s="327" t="s">
        <v>832</v>
      </c>
      <c r="D619" s="79" t="s">
        <v>194</v>
      </c>
    </row>
    <row r="620" spans="1:8" ht="48">
      <c r="D620" s="79" t="s">
        <v>195</v>
      </c>
      <c r="E620" s="80" t="s">
        <v>14</v>
      </c>
      <c r="F620" s="81">
        <v>20</v>
      </c>
      <c r="H620" s="121">
        <f>F620*G620</f>
        <v>0</v>
      </c>
    </row>
    <row r="622" spans="1:8">
      <c r="D622" s="116" t="s">
        <v>285</v>
      </c>
      <c r="H622" s="121"/>
    </row>
    <row r="624" spans="1:8" ht="156">
      <c r="A624" s="327" t="s">
        <v>10</v>
      </c>
      <c r="B624" s="327" t="s">
        <v>1749</v>
      </c>
      <c r="C624" s="327" t="s">
        <v>848</v>
      </c>
      <c r="D624" s="79" t="s">
        <v>192</v>
      </c>
    </row>
    <row r="625" spans="1:8" ht="48">
      <c r="D625" s="79" t="s">
        <v>193</v>
      </c>
      <c r="E625" s="80" t="s">
        <v>14</v>
      </c>
      <c r="F625" s="81">
        <v>60</v>
      </c>
      <c r="H625" s="121">
        <f>F625*G625</f>
        <v>0</v>
      </c>
    </row>
    <row r="626" spans="1:8">
      <c r="H626" s="121"/>
    </row>
    <row r="627" spans="1:8" ht="60">
      <c r="A627" s="327" t="s">
        <v>10</v>
      </c>
      <c r="B627" s="327" t="s">
        <v>1749</v>
      </c>
      <c r="C627" s="327" t="s">
        <v>914</v>
      </c>
      <c r="D627" s="79" t="s">
        <v>197</v>
      </c>
      <c r="E627" s="80" t="s">
        <v>14</v>
      </c>
      <c r="F627" s="81">
        <v>20</v>
      </c>
      <c r="H627" s="121">
        <f>F627*G627</f>
        <v>0</v>
      </c>
    </row>
    <row r="629" spans="1:8">
      <c r="A629" s="82" t="str">
        <f>A601</f>
        <v>A</v>
      </c>
      <c r="B629" s="83" t="str">
        <f>B601</f>
        <v>11.</v>
      </c>
      <c r="C629" s="83"/>
      <c r="D629" s="84" t="str">
        <f>D601</f>
        <v>Gips-kartonski radovi</v>
      </c>
      <c r="E629" s="85"/>
      <c r="F629" s="86"/>
      <c r="G629" s="86" t="s">
        <v>5</v>
      </c>
      <c r="H629" s="87">
        <f>SUM(H602:H628)</f>
        <v>0</v>
      </c>
    </row>
    <row r="633" spans="1:8">
      <c r="A633" s="82" t="s">
        <v>10</v>
      </c>
      <c r="B633" s="83" t="s">
        <v>1750</v>
      </c>
      <c r="C633" s="83"/>
      <c r="D633" s="71" t="s">
        <v>198</v>
      </c>
      <c r="E633" s="72"/>
      <c r="F633" s="73"/>
      <c r="G633" s="73"/>
      <c r="H633" s="74"/>
    </row>
    <row r="635" spans="1:8">
      <c r="D635" s="116" t="s">
        <v>281</v>
      </c>
    </row>
    <row r="637" spans="1:8" ht="96">
      <c r="A637" s="327" t="s">
        <v>10</v>
      </c>
      <c r="B637" s="327" t="s">
        <v>1750</v>
      </c>
      <c r="C637" s="327" t="s">
        <v>383</v>
      </c>
      <c r="D637" s="79" t="s">
        <v>199</v>
      </c>
    </row>
    <row r="638" spans="1:8" ht="72">
      <c r="D638" s="79" t="s">
        <v>200</v>
      </c>
    </row>
    <row r="639" spans="1:8" ht="36">
      <c r="D639" s="79" t="s">
        <v>201</v>
      </c>
    </row>
    <row r="640" spans="1:8">
      <c r="C640" s="327" t="s">
        <v>242</v>
      </c>
      <c r="D640" s="79" t="s">
        <v>248</v>
      </c>
      <c r="E640" s="80" t="s">
        <v>14</v>
      </c>
      <c r="F640" s="81">
        <v>65</v>
      </c>
      <c r="H640" s="121">
        <f>F640*G640</f>
        <v>0</v>
      </c>
    </row>
    <row r="641" spans="1:8">
      <c r="C641" s="327" t="s">
        <v>243</v>
      </c>
      <c r="D641" s="79" t="s">
        <v>249</v>
      </c>
      <c r="E641" s="80" t="s">
        <v>14</v>
      </c>
      <c r="F641" s="81">
        <v>32</v>
      </c>
      <c r="H641" s="121">
        <f>F641*G641</f>
        <v>0</v>
      </c>
    </row>
    <row r="642" spans="1:8">
      <c r="C642" s="327" t="s">
        <v>244</v>
      </c>
      <c r="D642" s="79" t="s">
        <v>250</v>
      </c>
      <c r="E642" s="80" t="s">
        <v>18</v>
      </c>
      <c r="F642" s="81">
        <v>195</v>
      </c>
      <c r="H642" s="121">
        <f>F642*G642</f>
        <v>0</v>
      </c>
    </row>
    <row r="644" spans="1:8">
      <c r="D644" s="116" t="s">
        <v>278</v>
      </c>
    </row>
    <row r="646" spans="1:8" ht="84">
      <c r="A646" s="327" t="s">
        <v>10</v>
      </c>
      <c r="B646" s="327" t="s">
        <v>1750</v>
      </c>
      <c r="C646" s="327" t="s">
        <v>385</v>
      </c>
      <c r="D646" s="79" t="s">
        <v>202</v>
      </c>
    </row>
    <row r="647" spans="1:8">
      <c r="D647" s="79" t="s">
        <v>203</v>
      </c>
    </row>
    <row r="648" spans="1:8" ht="72">
      <c r="D648" s="79" t="s">
        <v>204</v>
      </c>
    </row>
    <row r="649" spans="1:8" ht="48">
      <c r="D649" s="79" t="s">
        <v>205</v>
      </c>
    </row>
    <row r="650" spans="1:8" ht="48">
      <c r="D650" s="79" t="s">
        <v>206</v>
      </c>
    </row>
    <row r="651" spans="1:8" ht="24">
      <c r="D651" s="79" t="s">
        <v>207</v>
      </c>
    </row>
    <row r="652" spans="1:8">
      <c r="C652" s="327" t="s">
        <v>242</v>
      </c>
      <c r="D652" s="79" t="s">
        <v>246</v>
      </c>
      <c r="E652" s="80" t="s">
        <v>14</v>
      </c>
      <c r="F652" s="81">
        <v>340</v>
      </c>
      <c r="H652" s="121">
        <f>F652*G652</f>
        <v>0</v>
      </c>
    </row>
    <row r="653" spans="1:8">
      <c r="C653" s="327" t="s">
        <v>243</v>
      </c>
      <c r="D653" s="79" t="s">
        <v>247</v>
      </c>
      <c r="E653" s="80" t="s">
        <v>14</v>
      </c>
      <c r="F653" s="81">
        <v>70</v>
      </c>
      <c r="H653" s="121">
        <f>F653*G653</f>
        <v>0</v>
      </c>
    </row>
    <row r="655" spans="1:8" ht="36">
      <c r="A655" s="327" t="s">
        <v>10</v>
      </c>
      <c r="B655" s="327" t="s">
        <v>1750</v>
      </c>
      <c r="C655" s="327" t="s">
        <v>390</v>
      </c>
      <c r="D655" s="79" t="s">
        <v>208</v>
      </c>
      <c r="E655" s="80" t="s">
        <v>209</v>
      </c>
      <c r="F655" s="81">
        <v>40</v>
      </c>
      <c r="H655" s="121">
        <f>F655*G655</f>
        <v>0</v>
      </c>
    </row>
    <row r="657" spans="1:8">
      <c r="A657" s="82" t="str">
        <f>A633</f>
        <v>A</v>
      </c>
      <c r="B657" s="83" t="str">
        <f>B633</f>
        <v>12.</v>
      </c>
      <c r="C657" s="83"/>
      <c r="D657" s="84" t="str">
        <f>D633</f>
        <v>Keramičarski radovi</v>
      </c>
      <c r="E657" s="85"/>
      <c r="F657" s="86"/>
      <c r="G657" s="86" t="s">
        <v>5</v>
      </c>
      <c r="H657" s="87">
        <f>SUM(H634:H656)</f>
        <v>0</v>
      </c>
    </row>
    <row r="661" spans="1:8">
      <c r="A661" s="82" t="s">
        <v>10</v>
      </c>
      <c r="B661" s="83" t="s">
        <v>1754</v>
      </c>
      <c r="C661" s="83"/>
      <c r="D661" s="71" t="s">
        <v>210</v>
      </c>
      <c r="E661" s="72"/>
      <c r="F661" s="73"/>
      <c r="G661" s="73"/>
      <c r="H661" s="74"/>
    </row>
    <row r="663" spans="1:8" ht="96">
      <c r="A663" s="327" t="s">
        <v>10</v>
      </c>
      <c r="B663" s="327" t="s">
        <v>1754</v>
      </c>
      <c r="C663" s="327" t="s">
        <v>383</v>
      </c>
      <c r="D663" s="79" t="s">
        <v>283</v>
      </c>
      <c r="E663" s="80" t="s">
        <v>14</v>
      </c>
      <c r="F663" s="81">
        <v>1600</v>
      </c>
      <c r="H663" s="121">
        <f>F663*G663</f>
        <v>0</v>
      </c>
    </row>
    <row r="665" spans="1:8">
      <c r="A665" s="82" t="str">
        <f>A661</f>
        <v>A</v>
      </c>
      <c r="B665" s="83" t="str">
        <f>B661</f>
        <v>13.</v>
      </c>
      <c r="C665" s="83"/>
      <c r="D665" s="84" t="str">
        <f>D661</f>
        <v>Podopolagački radovi</v>
      </c>
      <c r="E665" s="85"/>
      <c r="F665" s="86"/>
      <c r="G665" s="86" t="s">
        <v>5</v>
      </c>
      <c r="H665" s="87">
        <f>SUM(H662:H664)</f>
        <v>0</v>
      </c>
    </row>
    <row r="669" spans="1:8">
      <c r="A669" s="82" t="s">
        <v>10</v>
      </c>
      <c r="B669" s="83" t="s">
        <v>1755</v>
      </c>
      <c r="C669" s="83"/>
      <c r="D669" s="71" t="s">
        <v>211</v>
      </c>
      <c r="E669" s="72"/>
      <c r="F669" s="73"/>
      <c r="G669" s="73"/>
      <c r="H669" s="74"/>
    </row>
    <row r="671" spans="1:8" ht="120">
      <c r="A671" s="327" t="s">
        <v>10</v>
      </c>
      <c r="B671" s="327" t="s">
        <v>1755</v>
      </c>
      <c r="C671" s="327" t="s">
        <v>383</v>
      </c>
      <c r="D671" s="79" t="s">
        <v>212</v>
      </c>
    </row>
    <row r="672" spans="1:8" ht="60">
      <c r="D672" s="79" t="s">
        <v>213</v>
      </c>
    </row>
    <row r="673" spans="1:8" ht="48">
      <c r="D673" s="79" t="s">
        <v>214</v>
      </c>
    </row>
    <row r="674" spans="1:8" ht="36">
      <c r="D674" s="79" t="s">
        <v>215</v>
      </c>
    </row>
    <row r="675" spans="1:8">
      <c r="D675" s="116" t="s">
        <v>272</v>
      </c>
    </row>
    <row r="676" spans="1:8">
      <c r="C676" s="327" t="s">
        <v>242</v>
      </c>
      <c r="D676" s="79" t="s">
        <v>239</v>
      </c>
      <c r="E676" s="80" t="s">
        <v>14</v>
      </c>
      <c r="F676" s="81">
        <v>13500</v>
      </c>
      <c r="H676" s="121">
        <f t="shared" ref="H676:H680" si="111">F676*G676</f>
        <v>0</v>
      </c>
    </row>
    <row r="677" spans="1:8">
      <c r="C677" s="327" t="s">
        <v>243</v>
      </c>
      <c r="D677" s="79" t="s">
        <v>216</v>
      </c>
      <c r="E677" s="80" t="s">
        <v>14</v>
      </c>
      <c r="F677" s="81">
        <v>3000</v>
      </c>
      <c r="H677" s="121">
        <f t="shared" si="111"/>
        <v>0</v>
      </c>
    </row>
    <row r="678" spans="1:8">
      <c r="D678" s="116" t="s">
        <v>274</v>
      </c>
      <c r="H678" s="121"/>
    </row>
    <row r="679" spans="1:8">
      <c r="C679" s="327" t="s">
        <v>244</v>
      </c>
      <c r="D679" s="79" t="s">
        <v>240</v>
      </c>
      <c r="E679" s="80" t="s">
        <v>14</v>
      </c>
      <c r="F679" s="81">
        <v>2940</v>
      </c>
      <c r="H679" s="121">
        <f t="shared" si="111"/>
        <v>0</v>
      </c>
    </row>
    <row r="680" spans="1:8">
      <c r="C680" s="327" t="s">
        <v>245</v>
      </c>
      <c r="D680" s="79" t="s">
        <v>241</v>
      </c>
      <c r="E680" s="80" t="s">
        <v>14</v>
      </c>
      <c r="F680" s="81">
        <v>3500</v>
      </c>
      <c r="H680" s="121">
        <f t="shared" si="111"/>
        <v>0</v>
      </c>
    </row>
    <row r="681" spans="1:8">
      <c r="H681" s="121"/>
    </row>
    <row r="682" spans="1:8">
      <c r="D682" s="116" t="s">
        <v>290</v>
      </c>
      <c r="H682" s="121"/>
    </row>
    <row r="683" spans="1:8">
      <c r="H683" s="121"/>
    </row>
    <row r="684" spans="1:8" ht="252">
      <c r="A684" s="327" t="s">
        <v>10</v>
      </c>
      <c r="B684" s="327" t="s">
        <v>1755</v>
      </c>
      <c r="C684" s="328" t="s">
        <v>385</v>
      </c>
      <c r="D684" s="120" t="s">
        <v>360</v>
      </c>
      <c r="E684" s="118" t="s">
        <v>14</v>
      </c>
      <c r="F684" s="119">
        <v>3296</v>
      </c>
      <c r="G684" s="119"/>
      <c r="H684" s="119">
        <f t="shared" ref="H684" si="112">F684*G684</f>
        <v>0</v>
      </c>
    </row>
    <row r="685" spans="1:8">
      <c r="A685" s="328"/>
      <c r="B685" s="328"/>
      <c r="C685" s="328"/>
      <c r="D685" s="120"/>
      <c r="E685" s="118"/>
      <c r="F685" s="119"/>
      <c r="G685" s="119"/>
      <c r="H685" s="122"/>
    </row>
    <row r="686" spans="1:8" ht="36">
      <c r="A686" s="327" t="s">
        <v>10</v>
      </c>
      <c r="B686" s="327" t="s">
        <v>1755</v>
      </c>
      <c r="C686" s="328" t="s">
        <v>390</v>
      </c>
      <c r="D686" s="120" t="s">
        <v>361</v>
      </c>
      <c r="E686" s="118" t="s">
        <v>14</v>
      </c>
      <c r="F686" s="119">
        <v>1</v>
      </c>
      <c r="G686" s="119"/>
      <c r="H686" s="119">
        <f t="shared" ref="H686" si="113">F686*G686</f>
        <v>0</v>
      </c>
    </row>
    <row r="687" spans="1:8">
      <c r="A687" s="328"/>
      <c r="B687" s="328"/>
      <c r="C687" s="328"/>
      <c r="D687" s="120"/>
      <c r="E687" s="118"/>
      <c r="F687" s="119"/>
      <c r="G687" s="119"/>
      <c r="H687" s="122"/>
    </row>
    <row r="688" spans="1:8">
      <c r="A688" s="328"/>
      <c r="B688" s="328"/>
      <c r="C688" s="328"/>
      <c r="D688" s="120"/>
      <c r="E688" s="118"/>
      <c r="F688" s="119"/>
      <c r="G688" s="119"/>
      <c r="H688" s="122"/>
    </row>
    <row r="689" spans="1:8" ht="48">
      <c r="A689" s="327" t="s">
        <v>10</v>
      </c>
      <c r="B689" s="327" t="s">
        <v>1755</v>
      </c>
      <c r="C689" s="328" t="s">
        <v>392</v>
      </c>
      <c r="D689" s="120" t="s">
        <v>362</v>
      </c>
      <c r="E689" s="118" t="s">
        <v>14</v>
      </c>
      <c r="F689" s="119">
        <v>907</v>
      </c>
      <c r="G689" s="119"/>
      <c r="H689" s="119">
        <f t="shared" ref="H689" si="114">F689*G689</f>
        <v>0</v>
      </c>
    </row>
    <row r="691" spans="1:8">
      <c r="A691" s="82" t="str">
        <f>A669</f>
        <v>A</v>
      </c>
      <c r="B691" s="83" t="str">
        <f>B669</f>
        <v>14.</v>
      </c>
      <c r="C691" s="83"/>
      <c r="D691" s="84" t="str">
        <f>D669</f>
        <v>Soboslikarski radovi</v>
      </c>
      <c r="E691" s="85"/>
      <c r="F691" s="86"/>
      <c r="G691" s="86" t="s">
        <v>5</v>
      </c>
      <c r="H691" s="87">
        <f>SUM(H670:H690)</f>
        <v>0</v>
      </c>
    </row>
    <row r="695" spans="1:8">
      <c r="A695" s="82" t="s">
        <v>10</v>
      </c>
      <c r="B695" s="83" t="s">
        <v>1756</v>
      </c>
      <c r="C695" s="83"/>
      <c r="D695" s="71" t="s">
        <v>217</v>
      </c>
      <c r="E695" s="72"/>
      <c r="F695" s="73"/>
      <c r="G695" s="73"/>
      <c r="H695" s="74"/>
    </row>
    <row r="697" spans="1:8" ht="72">
      <c r="A697" s="327" t="s">
        <v>10</v>
      </c>
      <c r="B697" s="327" t="s">
        <v>1756</v>
      </c>
      <c r="C697" s="327" t="s">
        <v>383</v>
      </c>
      <c r="D697" s="79" t="s">
        <v>218</v>
      </c>
      <c r="E697" s="80" t="s">
        <v>44</v>
      </c>
      <c r="F697" s="81">
        <v>65100</v>
      </c>
      <c r="H697" s="121">
        <f t="shared" ref="H697" si="115">F697*G697</f>
        <v>0</v>
      </c>
    </row>
    <row r="699" spans="1:8" ht="60">
      <c r="A699" s="327" t="s">
        <v>10</v>
      </c>
      <c r="B699" s="327" t="s">
        <v>1756</v>
      </c>
      <c r="C699" s="327" t="s">
        <v>385</v>
      </c>
      <c r="D699" s="79" t="s">
        <v>219</v>
      </c>
      <c r="E699" s="80" t="s">
        <v>44</v>
      </c>
      <c r="F699" s="81">
        <v>65100</v>
      </c>
      <c r="H699" s="121">
        <f t="shared" ref="H699" si="116">F699*G699</f>
        <v>0</v>
      </c>
    </row>
    <row r="701" spans="1:8" ht="96">
      <c r="A701" s="327" t="s">
        <v>10</v>
      </c>
      <c r="B701" s="327" t="s">
        <v>1756</v>
      </c>
      <c r="C701" s="327" t="s">
        <v>390</v>
      </c>
      <c r="D701" s="79" t="s">
        <v>220</v>
      </c>
      <c r="E701" s="80" t="s">
        <v>44</v>
      </c>
      <c r="F701" s="81">
        <v>27900</v>
      </c>
      <c r="H701" s="121">
        <f t="shared" ref="H701" si="117">F701*G701</f>
        <v>0</v>
      </c>
    </row>
    <row r="703" spans="1:8">
      <c r="A703" s="82" t="str">
        <f>A695</f>
        <v>A</v>
      </c>
      <c r="B703" s="83" t="str">
        <f>B695</f>
        <v>15.</v>
      </c>
      <c r="C703" s="83"/>
      <c r="D703" s="84" t="str">
        <f>D695</f>
        <v>Čelična konstrukcija</v>
      </c>
      <c r="E703" s="85"/>
      <c r="F703" s="86"/>
      <c r="G703" s="86" t="s">
        <v>5</v>
      </c>
      <c r="H703" s="87">
        <f>SUM(H696:H702)</f>
        <v>0</v>
      </c>
    </row>
    <row r="707" spans="1:8">
      <c r="A707" s="82" t="s">
        <v>10</v>
      </c>
      <c r="B707" s="83" t="s">
        <v>1757</v>
      </c>
      <c r="C707" s="83"/>
      <c r="D707" s="71" t="s">
        <v>221</v>
      </c>
      <c r="E707" s="72"/>
      <c r="F707" s="73"/>
      <c r="G707" s="73"/>
      <c r="H707" s="74"/>
    </row>
    <row r="709" spans="1:8">
      <c r="D709" s="116" t="s">
        <v>272</v>
      </c>
    </row>
    <row r="711" spans="1:8" ht="48">
      <c r="A711" s="327" t="s">
        <v>10</v>
      </c>
      <c r="B711" s="327" t="s">
        <v>1757</v>
      </c>
      <c r="C711" s="327" t="s">
        <v>383</v>
      </c>
      <c r="D711" s="79" t="s">
        <v>236</v>
      </c>
      <c r="E711" s="80" t="s">
        <v>18</v>
      </c>
      <c r="F711" s="81">
        <v>314</v>
      </c>
      <c r="H711" s="121">
        <f t="shared" ref="H711" si="118">F711*G711</f>
        <v>0</v>
      </c>
    </row>
    <row r="712" spans="1:8">
      <c r="H712" s="121"/>
    </row>
    <row r="713" spans="1:8">
      <c r="D713" s="116" t="s">
        <v>280</v>
      </c>
      <c r="H713" s="121"/>
    </row>
    <row r="714" spans="1:8">
      <c r="H714" s="121"/>
    </row>
    <row r="715" spans="1:8" ht="60">
      <c r="A715" s="327" t="s">
        <v>10</v>
      </c>
      <c r="B715" s="327" t="s">
        <v>1757</v>
      </c>
      <c r="C715" s="327" t="s">
        <v>385</v>
      </c>
      <c r="D715" s="79" t="s">
        <v>222</v>
      </c>
    </row>
    <row r="716" spans="1:8">
      <c r="D716" s="79" t="s">
        <v>223</v>
      </c>
    </row>
    <row r="717" spans="1:8" ht="24">
      <c r="D717" s="79" t="s">
        <v>224</v>
      </c>
    </row>
    <row r="718" spans="1:8" ht="36">
      <c r="D718" s="79" t="s">
        <v>225</v>
      </c>
    </row>
    <row r="719" spans="1:8" ht="24">
      <c r="D719" s="79" t="s">
        <v>226</v>
      </c>
    </row>
    <row r="720" spans="1:8" ht="36">
      <c r="D720" s="79" t="s">
        <v>227</v>
      </c>
    </row>
    <row r="721" spans="1:8" ht="48">
      <c r="D721" s="79" t="s">
        <v>228</v>
      </c>
    </row>
    <row r="722" spans="1:8">
      <c r="D722" s="79" t="s">
        <v>229</v>
      </c>
    </row>
    <row r="723" spans="1:8">
      <c r="D723" s="79" t="s">
        <v>230</v>
      </c>
    </row>
    <row r="724" spans="1:8">
      <c r="D724" s="79" t="s">
        <v>231</v>
      </c>
    </row>
    <row r="725" spans="1:8">
      <c r="D725" s="79" t="s">
        <v>232</v>
      </c>
    </row>
    <row r="726" spans="1:8" ht="48">
      <c r="D726" s="79" t="s">
        <v>233</v>
      </c>
    </row>
    <row r="727" spans="1:8" ht="36">
      <c r="D727" s="79" t="s">
        <v>234</v>
      </c>
      <c r="E727" s="80" t="s">
        <v>2</v>
      </c>
      <c r="F727" s="81">
        <v>2</v>
      </c>
      <c r="H727" s="121">
        <f t="shared" ref="H727" si="119">F727*G727</f>
        <v>0</v>
      </c>
    </row>
    <row r="729" spans="1:8">
      <c r="D729" s="116" t="s">
        <v>279</v>
      </c>
      <c r="H729" s="121"/>
    </row>
    <row r="731" spans="1:8" ht="48">
      <c r="A731" s="327" t="s">
        <v>10</v>
      </c>
      <c r="B731" s="327" t="s">
        <v>1757</v>
      </c>
      <c r="C731" s="327" t="s">
        <v>390</v>
      </c>
      <c r="D731" s="79" t="s">
        <v>235</v>
      </c>
      <c r="E731" s="80" t="s">
        <v>2</v>
      </c>
      <c r="F731" s="81">
        <v>4</v>
      </c>
      <c r="H731" s="121">
        <f t="shared" ref="H731" si="120">F731*G731</f>
        <v>0</v>
      </c>
    </row>
    <row r="733" spans="1:8" ht="48">
      <c r="A733" s="327" t="s">
        <v>10</v>
      </c>
      <c r="B733" s="327" t="s">
        <v>1757</v>
      </c>
      <c r="C733" s="327" t="s">
        <v>392</v>
      </c>
      <c r="D733" s="79" t="s">
        <v>237</v>
      </c>
      <c r="E733" s="80" t="s">
        <v>2</v>
      </c>
      <c r="F733" s="81">
        <v>1</v>
      </c>
      <c r="H733" s="121">
        <f t="shared" ref="H733" si="121">F733*G733</f>
        <v>0</v>
      </c>
    </row>
    <row r="735" spans="1:8" ht="84">
      <c r="A735" s="327" t="s">
        <v>10</v>
      </c>
      <c r="B735" s="327" t="s">
        <v>1757</v>
      </c>
      <c r="C735" s="327" t="s">
        <v>832</v>
      </c>
      <c r="D735" s="79" t="s">
        <v>238</v>
      </c>
      <c r="E735" s="80" t="s">
        <v>2</v>
      </c>
      <c r="F735" s="81">
        <v>1</v>
      </c>
      <c r="H735" s="121">
        <f t="shared" ref="H735" si="122">F735*G735</f>
        <v>0</v>
      </c>
    </row>
    <row r="736" spans="1:8">
      <c r="H736" s="121"/>
    </row>
    <row r="737" spans="1:8">
      <c r="D737" s="116" t="s">
        <v>1661</v>
      </c>
      <c r="H737" s="121"/>
    </row>
    <row r="739" spans="1:8" ht="36">
      <c r="A739" s="327" t="s">
        <v>10</v>
      </c>
      <c r="B739" s="327" t="s">
        <v>1757</v>
      </c>
      <c r="C739" s="327" t="s">
        <v>848</v>
      </c>
      <c r="D739" s="120" t="s">
        <v>1842</v>
      </c>
      <c r="H739" s="121"/>
    </row>
    <row r="740" spans="1:8">
      <c r="C740" s="327" t="s">
        <v>242</v>
      </c>
      <c r="D740" s="120" t="s">
        <v>1843</v>
      </c>
      <c r="E740" s="80" t="s">
        <v>2</v>
      </c>
      <c r="F740" s="81">
        <v>2</v>
      </c>
      <c r="H740" s="121">
        <f t="shared" ref="H740:H742" si="123">F740*G740</f>
        <v>0</v>
      </c>
    </row>
    <row r="741" spans="1:8">
      <c r="C741" s="327" t="s">
        <v>243</v>
      </c>
      <c r="D741" s="120" t="s">
        <v>1844</v>
      </c>
      <c r="E741" s="80" t="s">
        <v>2</v>
      </c>
      <c r="F741" s="81">
        <v>2</v>
      </c>
      <c r="H741" s="121">
        <f t="shared" si="123"/>
        <v>0</v>
      </c>
    </row>
    <row r="742" spans="1:8">
      <c r="C742" s="327" t="s">
        <v>244</v>
      </c>
      <c r="D742" s="120" t="s">
        <v>1845</v>
      </c>
      <c r="E742" s="80" t="s">
        <v>2</v>
      </c>
      <c r="F742" s="81">
        <v>1</v>
      </c>
      <c r="H742" s="121">
        <f t="shared" si="123"/>
        <v>0</v>
      </c>
    </row>
    <row r="743" spans="1:8">
      <c r="D743" s="120"/>
      <c r="H743" s="121"/>
    </row>
    <row r="744" spans="1:8">
      <c r="D744" s="116" t="s">
        <v>290</v>
      </c>
      <c r="H744" s="121"/>
    </row>
    <row r="745" spans="1:8">
      <c r="H745" s="121"/>
    </row>
    <row r="746" spans="1:8" ht="96">
      <c r="A746" s="327" t="s">
        <v>10</v>
      </c>
      <c r="B746" s="327" t="s">
        <v>1757</v>
      </c>
      <c r="C746" s="328" t="s">
        <v>914</v>
      </c>
      <c r="D746" s="120" t="s">
        <v>346</v>
      </c>
      <c r="E746" s="118"/>
      <c r="F746" s="119"/>
      <c r="G746" s="119"/>
      <c r="H746" s="122"/>
    </row>
    <row r="747" spans="1:8">
      <c r="A747" s="328"/>
      <c r="B747" s="328"/>
      <c r="C747" s="328"/>
      <c r="D747" s="120" t="s">
        <v>1846</v>
      </c>
      <c r="E747" s="118" t="s">
        <v>14</v>
      </c>
      <c r="F747" s="119">
        <v>15</v>
      </c>
      <c r="G747" s="119"/>
      <c r="H747" s="119">
        <f t="shared" ref="H747" si="124">F747*G747</f>
        <v>0</v>
      </c>
    </row>
    <row r="748" spans="1:8">
      <c r="A748" s="328"/>
      <c r="B748" s="328"/>
      <c r="C748" s="328"/>
      <c r="D748" s="120"/>
      <c r="E748" s="118"/>
      <c r="F748" s="119"/>
      <c r="G748" s="119"/>
      <c r="H748" s="122"/>
    </row>
    <row r="749" spans="1:8" ht="36">
      <c r="A749" s="327" t="s">
        <v>10</v>
      </c>
      <c r="B749" s="327" t="s">
        <v>1757</v>
      </c>
      <c r="C749" s="328" t="s">
        <v>917</v>
      </c>
      <c r="D749" s="120" t="s">
        <v>347</v>
      </c>
      <c r="E749" s="118" t="s">
        <v>18</v>
      </c>
      <c r="F749" s="119">
        <v>200</v>
      </c>
      <c r="G749" s="119"/>
      <c r="H749" s="119">
        <f t="shared" ref="H749" si="125">F749*G749</f>
        <v>0</v>
      </c>
    </row>
    <row r="750" spans="1:8">
      <c r="A750" s="328"/>
      <c r="B750" s="328"/>
      <c r="C750" s="328"/>
      <c r="D750" s="120"/>
      <c r="E750" s="118"/>
      <c r="F750" s="119"/>
      <c r="G750" s="119"/>
      <c r="H750" s="122"/>
    </row>
    <row r="751" spans="1:8" ht="72">
      <c r="A751" s="327" t="s">
        <v>10</v>
      </c>
      <c r="B751" s="327" t="s">
        <v>1757</v>
      </c>
      <c r="C751" s="328" t="s">
        <v>921</v>
      </c>
      <c r="D751" s="120" t="s">
        <v>348</v>
      </c>
      <c r="E751" s="118" t="s">
        <v>2</v>
      </c>
      <c r="F751" s="119">
        <v>5</v>
      </c>
      <c r="G751" s="119"/>
      <c r="H751" s="119">
        <f t="shared" ref="H751" si="126">F751*G751</f>
        <v>0</v>
      </c>
    </row>
    <row r="752" spans="1:8">
      <c r="A752" s="328"/>
      <c r="B752" s="328"/>
      <c r="C752" s="328"/>
      <c r="D752" s="120"/>
      <c r="E752" s="118"/>
      <c r="F752" s="119"/>
      <c r="G752" s="119"/>
      <c r="H752" s="122"/>
    </row>
    <row r="753" spans="1:8" ht="96">
      <c r="A753" s="327" t="s">
        <v>10</v>
      </c>
      <c r="B753" s="327" t="s">
        <v>1757</v>
      </c>
      <c r="C753" s="328" t="s">
        <v>1748</v>
      </c>
      <c r="D753" s="120" t="s">
        <v>349</v>
      </c>
      <c r="E753" s="118" t="s">
        <v>14</v>
      </c>
      <c r="F753" s="119">
        <v>54.7</v>
      </c>
      <c r="G753" s="119"/>
      <c r="H753" s="119">
        <f t="shared" ref="H753" si="127">F753*G753</f>
        <v>0</v>
      </c>
    </row>
    <row r="754" spans="1:8">
      <c r="A754" s="328"/>
      <c r="B754" s="328"/>
      <c r="C754" s="328"/>
      <c r="D754" s="120"/>
      <c r="E754" s="118"/>
      <c r="F754" s="119"/>
      <c r="G754" s="119"/>
      <c r="H754" s="122"/>
    </row>
    <row r="755" spans="1:8" ht="72">
      <c r="A755" s="327" t="s">
        <v>10</v>
      </c>
      <c r="B755" s="327" t="s">
        <v>1757</v>
      </c>
      <c r="C755" s="328" t="s">
        <v>1749</v>
      </c>
      <c r="D755" s="120" t="s">
        <v>350</v>
      </c>
      <c r="E755" s="118" t="s">
        <v>14</v>
      </c>
      <c r="F755" s="119">
        <v>136.66</v>
      </c>
      <c r="G755" s="119"/>
      <c r="H755" s="119">
        <f t="shared" ref="H755" si="128">F755*G755</f>
        <v>0</v>
      </c>
    </row>
    <row r="756" spans="1:8">
      <c r="A756" s="328"/>
      <c r="B756" s="328"/>
      <c r="C756" s="328"/>
      <c r="D756" s="120"/>
      <c r="E756" s="118"/>
      <c r="F756" s="119"/>
      <c r="G756" s="119"/>
      <c r="H756" s="122"/>
    </row>
    <row r="757" spans="1:8" ht="36">
      <c r="A757" s="327" t="s">
        <v>10</v>
      </c>
      <c r="B757" s="327" t="s">
        <v>1757</v>
      </c>
      <c r="C757" s="328" t="s">
        <v>1750</v>
      </c>
      <c r="D757" s="120" t="s">
        <v>351</v>
      </c>
      <c r="E757" s="118"/>
      <c r="F757" s="119"/>
      <c r="G757" s="119"/>
      <c r="H757" s="122"/>
    </row>
    <row r="758" spans="1:8">
      <c r="A758" s="328"/>
      <c r="B758" s="328"/>
      <c r="C758" s="328" t="s">
        <v>242</v>
      </c>
      <c r="D758" s="120" t="s">
        <v>352</v>
      </c>
      <c r="E758" s="118" t="s">
        <v>353</v>
      </c>
      <c r="F758" s="119">
        <v>35</v>
      </c>
      <c r="G758" s="119"/>
      <c r="H758" s="119">
        <f t="shared" ref="H758:H760" si="129">F758*G758</f>
        <v>0</v>
      </c>
    </row>
    <row r="759" spans="1:8">
      <c r="A759" s="328"/>
      <c r="B759" s="328"/>
      <c r="C759" s="328" t="s">
        <v>243</v>
      </c>
      <c r="D759" s="120" t="s">
        <v>354</v>
      </c>
      <c r="E759" s="118" t="s">
        <v>353</v>
      </c>
      <c r="F759" s="119">
        <v>35</v>
      </c>
      <c r="G759" s="119"/>
      <c r="H759" s="119">
        <f t="shared" si="129"/>
        <v>0</v>
      </c>
    </row>
    <row r="760" spans="1:8">
      <c r="A760" s="328"/>
      <c r="B760" s="328"/>
      <c r="C760" s="328" t="s">
        <v>244</v>
      </c>
      <c r="D760" s="120" t="s">
        <v>355</v>
      </c>
      <c r="E760" s="118" t="s">
        <v>353</v>
      </c>
      <c r="F760" s="119">
        <v>35</v>
      </c>
      <c r="G760" s="119"/>
      <c r="H760" s="119">
        <f t="shared" si="129"/>
        <v>0</v>
      </c>
    </row>
    <row r="761" spans="1:8">
      <c r="A761" s="328"/>
      <c r="B761" s="328"/>
      <c r="C761" s="328"/>
      <c r="D761" s="120"/>
      <c r="E761" s="118"/>
      <c r="F761" s="119"/>
      <c r="G761" s="119"/>
      <c r="H761" s="122"/>
    </row>
    <row r="762" spans="1:8" ht="120">
      <c r="A762" s="328"/>
      <c r="B762" s="328"/>
      <c r="C762" s="328" t="s">
        <v>1754</v>
      </c>
      <c r="D762" s="120" t="s">
        <v>356</v>
      </c>
      <c r="E762" s="118"/>
      <c r="F762" s="119"/>
      <c r="G762" s="119"/>
      <c r="H762" s="122"/>
    </row>
    <row r="763" spans="1:8" ht="24">
      <c r="A763" s="328"/>
      <c r="B763" s="328"/>
      <c r="C763" s="328" t="s">
        <v>242</v>
      </c>
      <c r="D763" s="120" t="s">
        <v>357</v>
      </c>
      <c r="E763" s="118" t="s">
        <v>2</v>
      </c>
      <c r="F763" s="119">
        <v>8</v>
      </c>
      <c r="G763" s="119"/>
      <c r="H763" s="119">
        <f t="shared" ref="H763:H765" si="130">F763*G763</f>
        <v>0</v>
      </c>
    </row>
    <row r="764" spans="1:8">
      <c r="A764" s="328"/>
      <c r="B764" s="328"/>
      <c r="C764" s="328" t="s">
        <v>243</v>
      </c>
      <c r="D764" s="120" t="s">
        <v>358</v>
      </c>
      <c r="E764" s="118" t="s">
        <v>2</v>
      </c>
      <c r="F764" s="119">
        <v>4</v>
      </c>
      <c r="G764" s="119"/>
      <c r="H764" s="119">
        <f t="shared" si="130"/>
        <v>0</v>
      </c>
    </row>
    <row r="765" spans="1:8">
      <c r="A765" s="328"/>
      <c r="B765" s="328"/>
      <c r="C765" s="328" t="s">
        <v>244</v>
      </c>
      <c r="D765" s="120" t="s">
        <v>359</v>
      </c>
      <c r="E765" s="118" t="s">
        <v>2</v>
      </c>
      <c r="F765" s="119">
        <v>1</v>
      </c>
      <c r="G765" s="119"/>
      <c r="H765" s="119">
        <f t="shared" si="130"/>
        <v>0</v>
      </c>
    </row>
    <row r="767" spans="1:8">
      <c r="A767" s="82" t="str">
        <f>A707</f>
        <v>A</v>
      </c>
      <c r="B767" s="83" t="str">
        <f>B707</f>
        <v>16.</v>
      </c>
      <c r="C767" s="83"/>
      <c r="D767" s="84" t="str">
        <f>D707</f>
        <v>Razni radovi</v>
      </c>
      <c r="E767" s="85"/>
      <c r="F767" s="86"/>
      <c r="G767" s="86" t="s">
        <v>5</v>
      </c>
      <c r="H767" s="87">
        <f>SUM(H708:H766)</f>
        <v>0</v>
      </c>
    </row>
    <row r="769" spans="1:8">
      <c r="A769" s="69"/>
      <c r="B769" s="70"/>
      <c r="C769" s="70"/>
      <c r="D769" s="71" t="s">
        <v>9</v>
      </c>
      <c r="E769" s="72"/>
      <c r="F769" s="73"/>
      <c r="G769" s="73"/>
      <c r="H769" s="74"/>
    </row>
    <row r="771" spans="1:8">
      <c r="A771" s="327" t="str">
        <f>'A. Građevinsko-obrtnički radovi'!A108</f>
        <v>A</v>
      </c>
      <c r="B771" s="327" t="str">
        <f>'A. Građevinsko-obrtnički radovi'!B108</f>
        <v>1.</v>
      </c>
      <c r="D771" s="79" t="str">
        <f>'A. Građevinsko-obrtnički radovi'!D108</f>
        <v>Pripremni radovi, rušenja, demontaže i skele</v>
      </c>
      <c r="H771" s="81">
        <f>'A. Građevinsko-obrtnički radovi'!H108</f>
        <v>0</v>
      </c>
    </row>
    <row r="773" spans="1:8">
      <c r="A773" s="327" t="str">
        <f>'A. Građevinsko-obrtnički radovi'!A120</f>
        <v>A</v>
      </c>
      <c r="B773" s="327" t="str">
        <f>'A. Građevinsko-obrtnički radovi'!B120</f>
        <v>2.</v>
      </c>
      <c r="D773" s="79" t="str">
        <f>'A. Građevinsko-obrtnički radovi'!D120</f>
        <v>Zamljani radovi</v>
      </c>
      <c r="H773" s="81">
        <f>'A. Građevinsko-obrtnički radovi'!H120</f>
        <v>0</v>
      </c>
    </row>
    <row r="775" spans="1:8">
      <c r="A775" s="327" t="str">
        <f>'A. Građevinsko-obrtnički radovi'!A216</f>
        <v>A</v>
      </c>
      <c r="B775" s="327" t="str">
        <f>'A. Građevinsko-obrtnički radovi'!B216</f>
        <v>3.</v>
      </c>
      <c r="D775" s="79" t="str">
        <f>'A. Građevinsko-obrtnički radovi'!D216</f>
        <v>Betonski i armirano-betonski radovi</v>
      </c>
      <c r="H775" s="81">
        <f>'A. Građevinsko-obrtnički radovi'!H216</f>
        <v>0</v>
      </c>
    </row>
    <row r="777" spans="1:8">
      <c r="A777" s="327" t="str">
        <f>'A. Građevinsko-obrtnički radovi'!A311</f>
        <v>A</v>
      </c>
      <c r="B777" s="327" t="str">
        <f>'A. Građevinsko-obrtnički radovi'!B311</f>
        <v>4.</v>
      </c>
      <c r="D777" s="79" t="str">
        <f>'A. Građevinsko-obrtnički radovi'!D311</f>
        <v>Zidarski radovi</v>
      </c>
      <c r="H777" s="81">
        <f>'A. Građevinsko-obrtnički radovi'!H311</f>
        <v>0</v>
      </c>
    </row>
    <row r="779" spans="1:8">
      <c r="A779" s="327" t="str">
        <f>'A. Građevinsko-obrtnički radovi'!A355</f>
        <v>A</v>
      </c>
      <c r="B779" s="327" t="str">
        <f>'A. Građevinsko-obrtnički radovi'!B355</f>
        <v>5.</v>
      </c>
      <c r="D779" s="79" t="str">
        <f>'A. Građevinsko-obrtnički radovi'!D355</f>
        <v>Izolaterski radovi</v>
      </c>
      <c r="H779" s="81">
        <f>'A. Građevinsko-obrtnički radovi'!H355</f>
        <v>0</v>
      </c>
    </row>
    <row r="781" spans="1:8">
      <c r="A781" s="327" t="str">
        <f>'A. Građevinsko-obrtnički radovi'!A381</f>
        <v>A</v>
      </c>
      <c r="B781" s="327" t="str">
        <f>'A. Građevinsko-obrtnički radovi'!B381</f>
        <v>6.</v>
      </c>
      <c r="D781" s="79" t="str">
        <f>'A. Građevinsko-obrtnički radovi'!D381</f>
        <v>Krovopokrivački radovi</v>
      </c>
      <c r="H781" s="81">
        <f>'A. Građevinsko-obrtnički radovi'!H381</f>
        <v>0</v>
      </c>
    </row>
    <row r="783" spans="1:8">
      <c r="A783" s="327" t="str">
        <f>'A. Građevinsko-obrtnički radovi'!A411</f>
        <v>A</v>
      </c>
      <c r="B783" s="327" t="str">
        <f>'A. Građevinsko-obrtnički radovi'!B411</f>
        <v>7.</v>
      </c>
      <c r="D783" s="79" t="str">
        <f>'A. Građevinsko-obrtnički radovi'!D411</f>
        <v>Limarski radovi</v>
      </c>
      <c r="H783" s="81">
        <f>'A. Građevinsko-obrtnički radovi'!H411</f>
        <v>0</v>
      </c>
    </row>
    <row r="785" spans="1:8">
      <c r="A785" s="327" t="str">
        <f>'A. Građevinsko-obrtnički radovi'!A515</f>
        <v>A</v>
      </c>
      <c r="B785" s="327" t="str">
        <f>'A. Građevinsko-obrtnički radovi'!B515</f>
        <v>8.</v>
      </c>
      <c r="D785" s="79" t="str">
        <f>'A. Građevinsko-obrtnički radovi'!D515</f>
        <v>Protupožarna bravarija</v>
      </c>
      <c r="H785" s="81">
        <f>'A. Građevinsko-obrtnički radovi'!H515</f>
        <v>0</v>
      </c>
    </row>
    <row r="787" spans="1:8">
      <c r="A787" s="327" t="str">
        <f>'A. Građevinsko-obrtnički radovi'!A541</f>
        <v>A</v>
      </c>
      <c r="B787" s="327" t="str">
        <f>'A. Građevinsko-obrtnički radovi'!B541</f>
        <v>9.</v>
      </c>
      <c r="D787" s="79" t="str">
        <f>'A. Građevinsko-obrtnički radovi'!D541</f>
        <v>Bravarski radovi</v>
      </c>
      <c r="H787" s="81">
        <f>'A. Građevinsko-obrtnički radovi'!H541</f>
        <v>0</v>
      </c>
    </row>
    <row r="789" spans="1:8">
      <c r="A789" s="327" t="str">
        <f>'A. Građevinsko-obrtnički radovi'!A597</f>
        <v>A</v>
      </c>
      <c r="B789" s="327" t="str">
        <f>'A. Građevinsko-obrtnički radovi'!B597</f>
        <v>10.</v>
      </c>
      <c r="D789" s="79" t="str">
        <f>'A. Građevinsko-obrtnički radovi'!D597</f>
        <v>Stolarski radovi</v>
      </c>
      <c r="H789" s="81">
        <f>'A. Građevinsko-obrtnički radovi'!H597</f>
        <v>0</v>
      </c>
    </row>
    <row r="791" spans="1:8">
      <c r="A791" s="327" t="str">
        <f>'A. Građevinsko-obrtnički radovi'!A629</f>
        <v>A</v>
      </c>
      <c r="B791" s="327" t="str">
        <f>'A. Građevinsko-obrtnički radovi'!B629</f>
        <v>11.</v>
      </c>
      <c r="D791" s="79" t="str">
        <f>'A. Građevinsko-obrtnički radovi'!D629</f>
        <v>Gips-kartonski radovi</v>
      </c>
      <c r="H791" s="81">
        <f>'A. Građevinsko-obrtnički radovi'!H629</f>
        <v>0</v>
      </c>
    </row>
    <row r="793" spans="1:8">
      <c r="A793" s="327" t="str">
        <f>'A. Građevinsko-obrtnički radovi'!A657</f>
        <v>A</v>
      </c>
      <c r="B793" s="327" t="str">
        <f>'A. Građevinsko-obrtnički radovi'!B657</f>
        <v>12.</v>
      </c>
      <c r="D793" s="79" t="str">
        <f>'A. Građevinsko-obrtnički radovi'!D657</f>
        <v>Keramičarski radovi</v>
      </c>
      <c r="H793" s="81">
        <f>'A. Građevinsko-obrtnički radovi'!H657</f>
        <v>0</v>
      </c>
    </row>
    <row r="795" spans="1:8">
      <c r="A795" s="327" t="str">
        <f>'A. Građevinsko-obrtnički radovi'!A665</f>
        <v>A</v>
      </c>
      <c r="B795" s="327" t="str">
        <f>'A. Građevinsko-obrtnički radovi'!B665</f>
        <v>13.</v>
      </c>
      <c r="D795" s="79" t="str">
        <f>'A. Građevinsko-obrtnički radovi'!D665</f>
        <v>Podopolagački radovi</v>
      </c>
      <c r="H795" s="81">
        <f>'A. Građevinsko-obrtnički radovi'!H665</f>
        <v>0</v>
      </c>
    </row>
    <row r="797" spans="1:8">
      <c r="A797" s="327" t="str">
        <f>'A. Građevinsko-obrtnički radovi'!A691</f>
        <v>A</v>
      </c>
      <c r="B797" s="327" t="str">
        <f>'A. Građevinsko-obrtnički radovi'!B691</f>
        <v>14.</v>
      </c>
      <c r="D797" s="79" t="str">
        <f>'A. Građevinsko-obrtnički radovi'!D691</f>
        <v>Soboslikarski radovi</v>
      </c>
      <c r="H797" s="81">
        <f>'A. Građevinsko-obrtnički radovi'!H691</f>
        <v>0</v>
      </c>
    </row>
    <row r="799" spans="1:8">
      <c r="A799" s="327" t="str">
        <f>'A. Građevinsko-obrtnički radovi'!A703</f>
        <v>A</v>
      </c>
      <c r="B799" s="327" t="str">
        <f>'A. Građevinsko-obrtnički radovi'!B703</f>
        <v>15.</v>
      </c>
      <c r="D799" s="79" t="str">
        <f>'A. Građevinsko-obrtnički radovi'!D703</f>
        <v>Čelična konstrukcija</v>
      </c>
      <c r="H799" s="81">
        <f>'A. Građevinsko-obrtnički radovi'!H703</f>
        <v>0</v>
      </c>
    </row>
    <row r="801" spans="1:8">
      <c r="A801" s="327" t="str">
        <f>'A. Građevinsko-obrtnički radovi'!A767</f>
        <v>A</v>
      </c>
      <c r="B801" s="327" t="str">
        <f>'A. Građevinsko-obrtnički radovi'!B767</f>
        <v>16.</v>
      </c>
      <c r="D801" s="79" t="str">
        <f>'A. Građevinsko-obrtnički radovi'!D767</f>
        <v>Razni radovi</v>
      </c>
      <c r="H801" s="81">
        <f>'A. Građevinsko-obrtnički radovi'!H767</f>
        <v>0</v>
      </c>
    </row>
    <row r="803" spans="1:8">
      <c r="A803" s="69" t="str">
        <f>A3</f>
        <v>A</v>
      </c>
      <c r="B803" s="70"/>
      <c r="C803" s="70"/>
      <c r="D803" s="71" t="str">
        <f>D3</f>
        <v>GREAĐEVINSKO-OBRTNIČKI RADOVI</v>
      </c>
      <c r="E803" s="85"/>
      <c r="F803" s="86"/>
      <c r="G803" s="86" t="s">
        <v>5</v>
      </c>
      <c r="H803" s="87">
        <f>SUM(H770:H802)</f>
        <v>0</v>
      </c>
    </row>
  </sheetData>
  <mergeCells count="1">
    <mergeCell ref="A1:C1"/>
  </mergeCells>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rowBreaks count="2" manualBreakCount="2">
    <brk id="108" max="16383" man="1"/>
    <brk id="767" max="16383"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E1F09-D633-4F62-98E4-0A59D304BEDA}">
  <sheetPr>
    <tabColor theme="8"/>
  </sheetPr>
  <dimension ref="A1:F234"/>
  <sheetViews>
    <sheetView view="pageBreakPreview" zoomScaleNormal="100" zoomScaleSheetLayoutView="100" workbookViewId="0"/>
  </sheetViews>
  <sheetFormatPr defaultColWidth="9.1796875" defaultRowHeight="12"/>
  <cols>
    <col min="1" max="1" width="6.54296875" style="295" customWidth="1"/>
    <col min="2" max="2" width="38.54296875" style="126" customWidth="1"/>
    <col min="3" max="3" width="6.54296875" style="290" customWidth="1"/>
    <col min="4" max="4" width="8.54296875" style="130" customWidth="1"/>
    <col min="5" max="5" width="10.54296875" style="130" customWidth="1"/>
    <col min="6" max="6" width="12.54296875" style="130" customWidth="1"/>
    <col min="7" max="16384" width="9.1796875" style="125"/>
  </cols>
  <sheetData>
    <row r="1" spans="1:6" ht="13" thickTop="1" thickBot="1">
      <c r="A1" s="297" t="s">
        <v>367</v>
      </c>
      <c r="B1" s="299" t="s">
        <v>810</v>
      </c>
      <c r="C1" s="289" t="s">
        <v>811</v>
      </c>
      <c r="D1" s="129" t="s">
        <v>812</v>
      </c>
      <c r="E1" s="129" t="s">
        <v>813</v>
      </c>
      <c r="F1" s="129" t="s">
        <v>814</v>
      </c>
    </row>
    <row r="2" spans="1:6" ht="12.5" thickTop="1"/>
    <row r="3" spans="1:6">
      <c r="A3" s="294">
        <v>1</v>
      </c>
      <c r="B3" s="131" t="s">
        <v>815</v>
      </c>
    </row>
    <row r="4" spans="1:6">
      <c r="A4" s="294"/>
      <c r="B4" s="131"/>
    </row>
    <row r="5" spans="1:6" ht="60">
      <c r="A5" s="295" t="s">
        <v>383</v>
      </c>
      <c r="B5" s="132" t="s">
        <v>816</v>
      </c>
    </row>
    <row r="6" spans="1:6">
      <c r="C6" s="290" t="s">
        <v>817</v>
      </c>
      <c r="D6" s="133">
        <v>1</v>
      </c>
      <c r="F6" s="130">
        <f>D6*E6</f>
        <v>0</v>
      </c>
    </row>
    <row r="8" spans="1:6" ht="48">
      <c r="A8" s="295" t="s">
        <v>385</v>
      </c>
      <c r="B8" s="126" t="s">
        <v>818</v>
      </c>
    </row>
    <row r="9" spans="1:6">
      <c r="C9" s="290" t="s">
        <v>817</v>
      </c>
      <c r="D9" s="130">
        <v>1</v>
      </c>
      <c r="F9" s="130">
        <f>D9*E9</f>
        <v>0</v>
      </c>
    </row>
    <row r="11" spans="1:6" ht="12.5" thickBot="1">
      <c r="A11" s="296"/>
      <c r="B11" s="127"/>
      <c r="C11" s="291"/>
      <c r="D11" s="128"/>
      <c r="E11" s="128"/>
      <c r="F11" s="128"/>
    </row>
    <row r="12" spans="1:6" ht="12.5" thickTop="1"/>
    <row r="13" spans="1:6" s="135" customFormat="1">
      <c r="A13" s="294">
        <v>1</v>
      </c>
      <c r="B13" s="131" t="s">
        <v>819</v>
      </c>
      <c r="C13" s="292"/>
      <c r="D13" s="134"/>
      <c r="E13" s="134"/>
      <c r="F13" s="134">
        <f>SUM(F1:F11)</f>
        <v>0</v>
      </c>
    </row>
    <row r="17" spans="1:6">
      <c r="A17" s="294">
        <v>2</v>
      </c>
      <c r="B17" s="131" t="s">
        <v>820</v>
      </c>
    </row>
    <row r="18" spans="1:6">
      <c r="A18" s="294"/>
      <c r="B18" s="131"/>
    </row>
    <row r="19" spans="1:6" ht="72">
      <c r="A19" s="295" t="s">
        <v>383</v>
      </c>
      <c r="B19" s="126" t="s">
        <v>821</v>
      </c>
    </row>
    <row r="20" spans="1:6" ht="48">
      <c r="B20" s="126" t="s">
        <v>822</v>
      </c>
    </row>
    <row r="21" spans="1:6" ht="84">
      <c r="B21" s="126" t="s">
        <v>823</v>
      </c>
    </row>
    <row r="22" spans="1:6" ht="48">
      <c r="B22" s="126" t="s">
        <v>824</v>
      </c>
    </row>
    <row r="23" spans="1:6">
      <c r="B23" s="126" t="s">
        <v>825</v>
      </c>
      <c r="C23" s="290" t="s">
        <v>209</v>
      </c>
      <c r="D23" s="130">
        <v>24</v>
      </c>
      <c r="F23" s="130">
        <f>D23*E23</f>
        <v>0</v>
      </c>
    </row>
    <row r="24" spans="1:6">
      <c r="B24" s="126" t="s">
        <v>826</v>
      </c>
      <c r="C24" s="290" t="s">
        <v>209</v>
      </c>
      <c r="D24" s="130">
        <v>10</v>
      </c>
      <c r="F24" s="130">
        <f>D24*E24</f>
        <v>0</v>
      </c>
    </row>
    <row r="26" spans="1:6" ht="24">
      <c r="A26" s="295" t="s">
        <v>385</v>
      </c>
      <c r="B26" s="126" t="s">
        <v>827</v>
      </c>
    </row>
    <row r="27" spans="1:6">
      <c r="B27" s="126" t="s">
        <v>828</v>
      </c>
      <c r="C27" s="290" t="s">
        <v>2</v>
      </c>
      <c r="D27" s="130">
        <v>11</v>
      </c>
      <c r="F27" s="130">
        <f>D27*E27</f>
        <v>0</v>
      </c>
    </row>
    <row r="29" spans="1:6" ht="72">
      <c r="A29" s="295" t="s">
        <v>390</v>
      </c>
      <c r="B29" s="126" t="s">
        <v>829</v>
      </c>
    </row>
    <row r="30" spans="1:6">
      <c r="B30" s="136" t="s">
        <v>830</v>
      </c>
      <c r="C30" s="290" t="s">
        <v>2</v>
      </c>
      <c r="D30" s="130">
        <v>29</v>
      </c>
      <c r="F30" s="130">
        <f t="shared" ref="F30" si="0">D30*E30</f>
        <v>0</v>
      </c>
    </row>
    <row r="32" spans="1:6" ht="36">
      <c r="A32" s="295" t="s">
        <v>392</v>
      </c>
      <c r="B32" s="126" t="s">
        <v>831</v>
      </c>
      <c r="F32" s="130" t="s">
        <v>258</v>
      </c>
    </row>
    <row r="33" spans="1:6">
      <c r="C33" s="290" t="s">
        <v>2</v>
      </c>
      <c r="D33" s="130">
        <v>1</v>
      </c>
      <c r="F33" s="130">
        <f>D33*E33</f>
        <v>0</v>
      </c>
    </row>
    <row r="35" spans="1:6" ht="24">
      <c r="A35" s="295" t="s">
        <v>832</v>
      </c>
      <c r="B35" s="126" t="s">
        <v>833</v>
      </c>
    </row>
    <row r="36" spans="1:6">
      <c r="C36" s="290" t="s">
        <v>2</v>
      </c>
      <c r="D36" s="130">
        <v>1</v>
      </c>
      <c r="F36" s="130">
        <f>D36*E36</f>
        <v>0</v>
      </c>
    </row>
    <row r="37" spans="1:6">
      <c r="B37" s="132"/>
    </row>
    <row r="38" spans="1:6" ht="12.5" thickBot="1">
      <c r="A38" s="296"/>
      <c r="B38" s="127"/>
      <c r="C38" s="291"/>
      <c r="D38" s="128"/>
      <c r="E38" s="128"/>
      <c r="F38" s="128"/>
    </row>
    <row r="39" spans="1:6" ht="12.5" thickTop="1"/>
    <row r="40" spans="1:6">
      <c r="A40" s="294">
        <v>2</v>
      </c>
      <c r="B40" s="131" t="s">
        <v>834</v>
      </c>
      <c r="C40" s="292"/>
      <c r="D40" s="134"/>
      <c r="E40" s="134"/>
      <c r="F40" s="134">
        <f>SUM(F15:F38)</f>
        <v>0</v>
      </c>
    </row>
    <row r="41" spans="1:6">
      <c r="A41" s="294"/>
      <c r="B41" s="131"/>
      <c r="C41" s="292"/>
      <c r="D41" s="134"/>
      <c r="E41" s="134"/>
      <c r="F41" s="134"/>
    </row>
    <row r="42" spans="1:6">
      <c r="A42" s="294"/>
      <c r="B42" s="131"/>
      <c r="C42" s="292"/>
      <c r="D42" s="134"/>
      <c r="E42" s="134"/>
      <c r="F42" s="134"/>
    </row>
    <row r="44" spans="1:6">
      <c r="A44" s="294">
        <v>3</v>
      </c>
      <c r="B44" s="131" t="s">
        <v>835</v>
      </c>
    </row>
    <row r="45" spans="1:6">
      <c r="A45" s="294"/>
      <c r="B45" s="131"/>
    </row>
    <row r="46" spans="1:6" ht="96">
      <c r="A46" s="295" t="s">
        <v>383</v>
      </c>
      <c r="B46" s="126" t="s">
        <v>836</v>
      </c>
    </row>
    <row r="47" spans="1:6" ht="36">
      <c r="B47" s="126" t="s">
        <v>837</v>
      </c>
    </row>
    <row r="48" spans="1:6">
      <c r="B48" s="126" t="s">
        <v>838</v>
      </c>
      <c r="C48" s="290" t="s">
        <v>209</v>
      </c>
      <c r="D48" s="130">
        <v>10</v>
      </c>
      <c r="F48" s="130">
        <f t="shared" ref="F48:F50" si="1">D48*E48</f>
        <v>0</v>
      </c>
    </row>
    <row r="49" spans="1:6">
      <c r="B49" s="126" t="s">
        <v>839</v>
      </c>
      <c r="C49" s="290" t="s">
        <v>209</v>
      </c>
      <c r="D49" s="130">
        <v>15</v>
      </c>
      <c r="F49" s="130">
        <f t="shared" si="1"/>
        <v>0</v>
      </c>
    </row>
    <row r="50" spans="1:6">
      <c r="B50" s="126" t="s">
        <v>840</v>
      </c>
      <c r="C50" s="290" t="s">
        <v>209</v>
      </c>
      <c r="D50" s="133">
        <v>25</v>
      </c>
      <c r="F50" s="130">
        <f t="shared" si="1"/>
        <v>0</v>
      </c>
    </row>
    <row r="52" spans="1:6" ht="72">
      <c r="A52" s="295" t="s">
        <v>841</v>
      </c>
      <c r="B52" s="126" t="s">
        <v>842</v>
      </c>
    </row>
    <row r="53" spans="1:6">
      <c r="B53" s="126" t="s">
        <v>843</v>
      </c>
      <c r="C53" s="290" t="s">
        <v>2</v>
      </c>
      <c r="D53" s="130">
        <v>29</v>
      </c>
      <c r="F53" s="130">
        <f>D53*E53</f>
        <v>0</v>
      </c>
    </row>
    <row r="55" spans="1:6" ht="144">
      <c r="A55" s="295" t="s">
        <v>390</v>
      </c>
      <c r="B55" s="137" t="s">
        <v>844</v>
      </c>
    </row>
    <row r="56" spans="1:6">
      <c r="B56" s="137"/>
      <c r="C56" s="290" t="s">
        <v>2</v>
      </c>
      <c r="D56" s="130">
        <v>6</v>
      </c>
      <c r="F56" s="130">
        <f>D56*E56</f>
        <v>0</v>
      </c>
    </row>
    <row r="57" spans="1:6">
      <c r="B57" s="136"/>
    </row>
    <row r="58" spans="1:6" ht="48">
      <c r="A58" s="295" t="s">
        <v>392</v>
      </c>
      <c r="B58" s="136" t="s">
        <v>845</v>
      </c>
    </row>
    <row r="59" spans="1:6">
      <c r="B59" s="136" t="s">
        <v>846</v>
      </c>
      <c r="C59" s="290" t="s">
        <v>847</v>
      </c>
      <c r="D59" s="130">
        <v>4</v>
      </c>
      <c r="F59" s="130">
        <f>D59*E59</f>
        <v>0</v>
      </c>
    </row>
    <row r="60" spans="1:6">
      <c r="B60" s="136"/>
    </row>
    <row r="61" spans="1:6" ht="72">
      <c r="A61" s="295" t="s">
        <v>848</v>
      </c>
      <c r="B61" s="136" t="s">
        <v>849</v>
      </c>
    </row>
    <row r="62" spans="1:6">
      <c r="B62" s="136"/>
      <c r="C62" s="290" t="s">
        <v>847</v>
      </c>
      <c r="D62" s="130">
        <v>1</v>
      </c>
      <c r="F62" s="130">
        <f>D62*E62</f>
        <v>0</v>
      </c>
    </row>
    <row r="63" spans="1:6">
      <c r="B63" s="136"/>
    </row>
    <row r="64" spans="1:6" ht="12.5" thickBot="1">
      <c r="A64" s="296"/>
      <c r="B64" s="127"/>
      <c r="C64" s="291"/>
      <c r="D64" s="128"/>
      <c r="E64" s="128"/>
      <c r="F64" s="128"/>
    </row>
    <row r="65" spans="1:6" ht="12.5" thickTop="1"/>
    <row r="66" spans="1:6">
      <c r="A66" s="294">
        <v>3</v>
      </c>
      <c r="B66" s="131" t="s">
        <v>850</v>
      </c>
      <c r="C66" s="292"/>
      <c r="D66" s="134"/>
      <c r="E66" s="134"/>
      <c r="F66" s="134">
        <f>SUM(F45:F65)</f>
        <v>0</v>
      </c>
    </row>
    <row r="70" spans="1:6">
      <c r="A70" s="294">
        <v>4</v>
      </c>
      <c r="B70" s="131" t="s">
        <v>851</v>
      </c>
    </row>
    <row r="71" spans="1:6">
      <c r="A71" s="294"/>
      <c r="B71" s="131"/>
    </row>
    <row r="72" spans="1:6" ht="72">
      <c r="A72" s="294"/>
      <c r="B72" s="126" t="s">
        <v>852</v>
      </c>
    </row>
    <row r="73" spans="1:6">
      <c r="A73" s="294"/>
    </row>
    <row r="74" spans="1:6" ht="48">
      <c r="A74" s="295" t="s">
        <v>383</v>
      </c>
      <c r="B74" s="132" t="s">
        <v>853</v>
      </c>
    </row>
    <row r="75" spans="1:6" ht="24">
      <c r="B75" s="132" t="s">
        <v>854</v>
      </c>
    </row>
    <row r="76" spans="1:6">
      <c r="C76" s="290" t="s">
        <v>2</v>
      </c>
      <c r="D76" s="133">
        <v>8</v>
      </c>
      <c r="F76" s="130">
        <f>D76*E76</f>
        <v>0</v>
      </c>
    </row>
    <row r="78" spans="1:6" ht="24">
      <c r="A78" s="295" t="s">
        <v>385</v>
      </c>
      <c r="B78" s="126" t="s">
        <v>855</v>
      </c>
    </row>
    <row r="79" spans="1:6" ht="24">
      <c r="B79" s="126" t="s">
        <v>856</v>
      </c>
    </row>
    <row r="80" spans="1:6">
      <c r="B80" s="126" t="s">
        <v>857</v>
      </c>
      <c r="C80" s="290" t="s">
        <v>209</v>
      </c>
      <c r="D80" s="130">
        <v>15</v>
      </c>
      <c r="F80" s="130">
        <f>D80*E80</f>
        <v>0</v>
      </c>
    </row>
    <row r="81" spans="1:6">
      <c r="B81" s="126" t="s">
        <v>858</v>
      </c>
      <c r="C81" s="290" t="s">
        <v>209</v>
      </c>
      <c r="D81" s="130">
        <v>10</v>
      </c>
      <c r="F81" s="130">
        <f>D81*E81</f>
        <v>0</v>
      </c>
    </row>
    <row r="82" spans="1:6">
      <c r="B82" s="126" t="s">
        <v>859</v>
      </c>
      <c r="C82" s="290" t="s">
        <v>209</v>
      </c>
      <c r="D82" s="130">
        <v>4</v>
      </c>
      <c r="F82" s="130">
        <f>D82*E82</f>
        <v>0</v>
      </c>
    </row>
    <row r="84" spans="1:6" ht="60">
      <c r="A84" s="295" t="s">
        <v>390</v>
      </c>
      <c r="B84" s="126" t="s">
        <v>860</v>
      </c>
    </row>
    <row r="85" spans="1:6" ht="48">
      <c r="B85" s="126" t="s">
        <v>861</v>
      </c>
    </row>
    <row r="86" spans="1:6" ht="24">
      <c r="B86" s="126" t="s">
        <v>862</v>
      </c>
    </row>
    <row r="87" spans="1:6">
      <c r="A87" s="298"/>
      <c r="B87" s="132" t="s">
        <v>863</v>
      </c>
      <c r="C87" s="293" t="s">
        <v>209</v>
      </c>
      <c r="D87" s="133">
        <v>15</v>
      </c>
      <c r="E87" s="133"/>
      <c r="F87" s="133">
        <f>D87*E87</f>
        <v>0</v>
      </c>
    </row>
    <row r="88" spans="1:6">
      <c r="A88" s="298"/>
      <c r="B88" s="132" t="s">
        <v>864</v>
      </c>
      <c r="C88" s="293" t="s">
        <v>209</v>
      </c>
      <c r="D88" s="133">
        <v>40</v>
      </c>
      <c r="E88" s="133"/>
      <c r="F88" s="133">
        <f>D88*E88</f>
        <v>0</v>
      </c>
    </row>
    <row r="89" spans="1:6">
      <c r="A89" s="298"/>
      <c r="B89" s="132" t="s">
        <v>865</v>
      </c>
      <c r="C89" s="293" t="s">
        <v>209</v>
      </c>
      <c r="D89" s="133">
        <v>30</v>
      </c>
      <c r="E89" s="133"/>
      <c r="F89" s="133">
        <f>D89*E89</f>
        <v>0</v>
      </c>
    </row>
    <row r="91" spans="1:6" ht="60">
      <c r="A91" s="295" t="s">
        <v>392</v>
      </c>
      <c r="B91" s="126" t="s">
        <v>866</v>
      </c>
    </row>
    <row r="92" spans="1:6" ht="24">
      <c r="B92" s="126" t="s">
        <v>862</v>
      </c>
    </row>
    <row r="93" spans="1:6">
      <c r="B93" s="126" t="s">
        <v>864</v>
      </c>
      <c r="C93" s="290" t="s">
        <v>209</v>
      </c>
      <c r="D93" s="130">
        <v>10</v>
      </c>
      <c r="F93" s="130">
        <f t="shared" ref="F93" si="2">D93*E93</f>
        <v>0</v>
      </c>
    </row>
    <row r="95" spans="1:6" ht="72">
      <c r="A95" s="295" t="s">
        <v>832</v>
      </c>
      <c r="B95" s="126" t="s">
        <v>867</v>
      </c>
    </row>
    <row r="96" spans="1:6">
      <c r="C96" s="290" t="s">
        <v>2</v>
      </c>
      <c r="D96" s="130">
        <v>8</v>
      </c>
      <c r="F96" s="130">
        <f>D96*E96</f>
        <v>0</v>
      </c>
    </row>
    <row r="98" spans="1:6" ht="60">
      <c r="A98" s="295" t="s">
        <v>848</v>
      </c>
      <c r="B98" s="126" t="s">
        <v>868</v>
      </c>
    </row>
    <row r="99" spans="1:6">
      <c r="C99" s="290" t="s">
        <v>2</v>
      </c>
      <c r="D99" s="130">
        <v>5</v>
      </c>
      <c r="F99" s="130">
        <f>D99*E99</f>
        <v>0</v>
      </c>
    </row>
    <row r="101" spans="1:6" ht="36">
      <c r="A101" s="295" t="s">
        <v>848</v>
      </c>
      <c r="B101" s="126" t="s">
        <v>831</v>
      </c>
    </row>
    <row r="102" spans="1:6">
      <c r="C102" s="290" t="s">
        <v>2</v>
      </c>
      <c r="D102" s="130">
        <v>1</v>
      </c>
      <c r="F102" s="130">
        <f>D102*E102</f>
        <v>0</v>
      </c>
    </row>
    <row r="104" spans="1:6" ht="48">
      <c r="A104" s="295">
        <v>7</v>
      </c>
      <c r="B104" s="126" t="s">
        <v>869</v>
      </c>
    </row>
    <row r="105" spans="1:6">
      <c r="B105" s="126" t="s">
        <v>870</v>
      </c>
    </row>
    <row r="106" spans="1:6">
      <c r="B106" s="126" t="s">
        <v>871</v>
      </c>
    </row>
    <row r="107" spans="1:6">
      <c r="C107" s="290" t="s">
        <v>817</v>
      </c>
      <c r="D107" s="130">
        <v>1</v>
      </c>
      <c r="F107" s="130">
        <f>D107*E107</f>
        <v>0</v>
      </c>
    </row>
    <row r="108" spans="1:6">
      <c r="B108" s="132"/>
    </row>
    <row r="109" spans="1:6" ht="12.5" thickBot="1">
      <c r="A109" s="296"/>
      <c r="B109" s="127"/>
      <c r="C109" s="291"/>
      <c r="D109" s="128"/>
      <c r="E109" s="128"/>
      <c r="F109" s="128"/>
    </row>
    <row r="110" spans="1:6" ht="12.5" thickTop="1"/>
    <row r="111" spans="1:6">
      <c r="A111" s="294">
        <v>4</v>
      </c>
      <c r="B111" s="131" t="s">
        <v>872</v>
      </c>
      <c r="C111" s="292"/>
      <c r="D111" s="134"/>
      <c r="E111" s="134"/>
      <c r="F111" s="134">
        <f>SUM(F67:F109)</f>
        <v>0</v>
      </c>
    </row>
    <row r="115" spans="1:6">
      <c r="A115" s="294">
        <v>5</v>
      </c>
      <c r="B115" s="131" t="s">
        <v>873</v>
      </c>
    </row>
    <row r="116" spans="1:6">
      <c r="A116" s="294"/>
      <c r="B116" s="131"/>
    </row>
    <row r="117" spans="1:6" ht="36">
      <c r="A117" s="294"/>
      <c r="B117" s="126" t="s">
        <v>874</v>
      </c>
    </row>
    <row r="118" spans="1:6" ht="48">
      <c r="A118" s="294"/>
      <c r="B118" s="126" t="s">
        <v>875</v>
      </c>
    </row>
    <row r="119" spans="1:6">
      <c r="A119" s="294"/>
    </row>
    <row r="120" spans="1:6" ht="24">
      <c r="A120" s="295" t="s">
        <v>383</v>
      </c>
      <c r="B120" s="132" t="s">
        <v>876</v>
      </c>
    </row>
    <row r="121" spans="1:6" ht="13.5">
      <c r="B121" s="126" t="s">
        <v>1717</v>
      </c>
      <c r="C121" s="290" t="s">
        <v>1718</v>
      </c>
      <c r="D121" s="133">
        <v>200</v>
      </c>
      <c r="F121" s="130">
        <f>D121*E121</f>
        <v>0</v>
      </c>
    </row>
    <row r="123" spans="1:6" ht="24">
      <c r="A123" s="295" t="s">
        <v>385</v>
      </c>
      <c r="B123" s="126" t="s">
        <v>877</v>
      </c>
    </row>
    <row r="124" spans="1:6" ht="13.5">
      <c r="B124" s="126" t="s">
        <v>878</v>
      </c>
      <c r="C124" s="290" t="s">
        <v>1718</v>
      </c>
      <c r="D124" s="130">
        <v>200</v>
      </c>
      <c r="F124" s="130">
        <f>D124*E124</f>
        <v>0</v>
      </c>
    </row>
    <row r="126" spans="1:6" ht="84">
      <c r="A126" s="295" t="s">
        <v>390</v>
      </c>
      <c r="B126" s="126" t="s">
        <v>879</v>
      </c>
    </row>
    <row r="127" spans="1:6">
      <c r="B127" s="126" t="s">
        <v>880</v>
      </c>
      <c r="C127" s="290" t="s">
        <v>209</v>
      </c>
      <c r="D127" s="130">
        <v>200</v>
      </c>
      <c r="F127" s="130">
        <f>D127*E127</f>
        <v>0</v>
      </c>
    </row>
    <row r="129" spans="1:6" ht="24">
      <c r="A129" s="295" t="s">
        <v>392</v>
      </c>
      <c r="B129" s="126" t="s">
        <v>881</v>
      </c>
    </row>
    <row r="130" spans="1:6" ht="13.5">
      <c r="B130" s="126" t="s">
        <v>1719</v>
      </c>
      <c r="C130" s="290" t="s">
        <v>1718</v>
      </c>
      <c r="D130" s="130">
        <v>130</v>
      </c>
      <c r="F130" s="130">
        <f t="shared" ref="F130" si="3">D130*E130</f>
        <v>0</v>
      </c>
    </row>
    <row r="132" spans="1:6" ht="36">
      <c r="A132" s="295" t="s">
        <v>832</v>
      </c>
      <c r="B132" s="126" t="s">
        <v>882</v>
      </c>
    </row>
    <row r="133" spans="1:6" ht="13.5">
      <c r="B133" s="126" t="s">
        <v>1720</v>
      </c>
      <c r="C133" s="290" t="s">
        <v>1721</v>
      </c>
      <c r="D133" s="130">
        <v>80</v>
      </c>
      <c r="F133" s="130">
        <f>D133*E133</f>
        <v>0</v>
      </c>
    </row>
    <row r="135" spans="1:6" ht="108">
      <c r="A135" s="295" t="s">
        <v>848</v>
      </c>
      <c r="B135" s="126" t="s">
        <v>883</v>
      </c>
    </row>
    <row r="136" spans="1:6">
      <c r="B136" s="126" t="s">
        <v>884</v>
      </c>
      <c r="C136" s="290" t="s">
        <v>2</v>
      </c>
      <c r="D136" s="130">
        <v>5</v>
      </c>
      <c r="F136" s="130">
        <f>D136*E136</f>
        <v>0</v>
      </c>
    </row>
    <row r="138" spans="1:6">
      <c r="B138" s="132"/>
    </row>
    <row r="139" spans="1:6" ht="12.5" thickBot="1">
      <c r="A139" s="296"/>
      <c r="B139" s="127"/>
      <c r="C139" s="291"/>
      <c r="D139" s="128"/>
      <c r="E139" s="128"/>
      <c r="F139" s="128"/>
    </row>
    <row r="140" spans="1:6" ht="12.5" thickTop="1"/>
    <row r="141" spans="1:6">
      <c r="A141" s="294">
        <v>5</v>
      </c>
      <c r="B141" s="131" t="s">
        <v>885</v>
      </c>
      <c r="C141" s="292"/>
      <c r="D141" s="134"/>
      <c r="E141" s="134"/>
      <c r="F141" s="134">
        <f>SUM(F115:F139)</f>
        <v>0</v>
      </c>
    </row>
    <row r="145" spans="1:6">
      <c r="A145" s="294">
        <v>6</v>
      </c>
      <c r="B145" s="131" t="s">
        <v>886</v>
      </c>
      <c r="C145" s="292"/>
      <c r="D145" s="134"/>
      <c r="E145" s="134"/>
      <c r="F145" s="134"/>
    </row>
    <row r="147" spans="1:6">
      <c r="B147" s="126" t="s">
        <v>887</v>
      </c>
    </row>
    <row r="148" spans="1:6" ht="192">
      <c r="B148" s="126" t="s">
        <v>888</v>
      </c>
    </row>
    <row r="151" spans="1:6" ht="36">
      <c r="A151" s="295" t="s">
        <v>383</v>
      </c>
      <c r="B151" s="126" t="s">
        <v>889</v>
      </c>
    </row>
    <row r="152" spans="1:6" ht="24">
      <c r="B152" s="136" t="s">
        <v>890</v>
      </c>
    </row>
    <row r="153" spans="1:6">
      <c r="B153" s="136" t="s">
        <v>891</v>
      </c>
      <c r="C153" s="290" t="s">
        <v>2</v>
      </c>
      <c r="D153" s="130">
        <v>10</v>
      </c>
      <c r="F153" s="130">
        <f t="shared" ref="F153:F158" si="4">D153*E153</f>
        <v>0</v>
      </c>
    </row>
    <row r="154" spans="1:6">
      <c r="B154" s="136" t="s">
        <v>892</v>
      </c>
      <c r="C154" s="290" t="s">
        <v>2</v>
      </c>
      <c r="D154" s="130">
        <v>10</v>
      </c>
      <c r="F154" s="130">
        <f t="shared" si="4"/>
        <v>0</v>
      </c>
    </row>
    <row r="155" spans="1:6">
      <c r="B155" s="136" t="s">
        <v>893</v>
      </c>
      <c r="C155" s="290" t="s">
        <v>2</v>
      </c>
      <c r="D155" s="130">
        <v>18</v>
      </c>
      <c r="F155" s="130">
        <f t="shared" si="4"/>
        <v>0</v>
      </c>
    </row>
    <row r="156" spans="1:6" ht="24">
      <c r="B156" s="136" t="s">
        <v>894</v>
      </c>
      <c r="C156" s="290" t="s">
        <v>2</v>
      </c>
      <c r="D156" s="130">
        <v>1</v>
      </c>
      <c r="F156" s="130">
        <f t="shared" si="4"/>
        <v>0</v>
      </c>
    </row>
    <row r="157" spans="1:6">
      <c r="B157" s="136" t="s">
        <v>895</v>
      </c>
      <c r="C157" s="290" t="s">
        <v>2</v>
      </c>
      <c r="D157" s="130">
        <v>2</v>
      </c>
      <c r="F157" s="130">
        <f t="shared" si="4"/>
        <v>0</v>
      </c>
    </row>
    <row r="158" spans="1:6">
      <c r="B158" s="136" t="s">
        <v>896</v>
      </c>
      <c r="C158" s="290" t="s">
        <v>2</v>
      </c>
      <c r="D158" s="130">
        <v>1</v>
      </c>
      <c r="F158" s="130">
        <f t="shared" si="4"/>
        <v>0</v>
      </c>
    </row>
    <row r="159" spans="1:6">
      <c r="B159" s="136" t="s">
        <v>897</v>
      </c>
      <c r="C159" s="290" t="s">
        <v>2</v>
      </c>
      <c r="D159" s="130">
        <v>5</v>
      </c>
      <c r="F159" s="130">
        <f>D159*E159</f>
        <v>0</v>
      </c>
    </row>
    <row r="160" spans="1:6">
      <c r="B160" s="136"/>
    </row>
    <row r="161" spans="1:6" ht="36">
      <c r="A161" s="295" t="s">
        <v>385</v>
      </c>
      <c r="B161" s="126" t="s">
        <v>898</v>
      </c>
    </row>
    <row r="162" spans="1:6" ht="36">
      <c r="B162" s="138" t="s">
        <v>899</v>
      </c>
    </row>
    <row r="163" spans="1:6" ht="48">
      <c r="B163" s="126" t="s">
        <v>900</v>
      </c>
    </row>
    <row r="164" spans="1:6" ht="60">
      <c r="B164" s="126" t="s">
        <v>901</v>
      </c>
    </row>
    <row r="165" spans="1:6" ht="48">
      <c r="B165" s="126" t="s">
        <v>902</v>
      </c>
    </row>
    <row r="166" spans="1:6">
      <c r="B166" s="136" t="s">
        <v>903</v>
      </c>
      <c r="C166" s="290" t="s">
        <v>2</v>
      </c>
      <c r="D166" s="130">
        <v>24</v>
      </c>
      <c r="F166" s="130">
        <f t="shared" ref="F166:F167" si="5">D166*E166</f>
        <v>0</v>
      </c>
    </row>
    <row r="167" spans="1:6">
      <c r="B167" s="136" t="s">
        <v>904</v>
      </c>
      <c r="C167" s="290" t="s">
        <v>2</v>
      </c>
      <c r="D167" s="130">
        <v>5</v>
      </c>
      <c r="F167" s="130">
        <f t="shared" si="5"/>
        <v>0</v>
      </c>
    </row>
    <row r="168" spans="1:6">
      <c r="B168" s="136" t="s">
        <v>897</v>
      </c>
      <c r="C168" s="290" t="s">
        <v>2</v>
      </c>
      <c r="D168" s="130">
        <v>9</v>
      </c>
      <c r="F168" s="130">
        <f>D168*E168</f>
        <v>0</v>
      </c>
    </row>
    <row r="170" spans="1:6" ht="36">
      <c r="A170" s="295" t="s">
        <v>390</v>
      </c>
      <c r="B170" s="132" t="s">
        <v>905</v>
      </c>
    </row>
    <row r="171" spans="1:6">
      <c r="B171" s="136" t="s">
        <v>903</v>
      </c>
      <c r="C171" s="290" t="s">
        <v>2</v>
      </c>
      <c r="D171" s="130">
        <v>24</v>
      </c>
      <c r="F171" s="130">
        <f t="shared" ref="F171:F172" si="6">D171*E171</f>
        <v>0</v>
      </c>
    </row>
    <row r="172" spans="1:6">
      <c r="B172" s="136" t="s">
        <v>904</v>
      </c>
      <c r="C172" s="290" t="s">
        <v>2</v>
      </c>
      <c r="D172" s="130">
        <v>5</v>
      </c>
      <c r="F172" s="130">
        <f t="shared" si="6"/>
        <v>0</v>
      </c>
    </row>
    <row r="173" spans="1:6">
      <c r="B173" s="136" t="s">
        <v>897</v>
      </c>
      <c r="C173" s="290" t="s">
        <v>2</v>
      </c>
      <c r="D173" s="130">
        <v>9</v>
      </c>
      <c r="F173" s="130">
        <f>D173*E173</f>
        <v>0</v>
      </c>
    </row>
    <row r="175" spans="1:6" ht="24">
      <c r="A175" s="295" t="s">
        <v>392</v>
      </c>
      <c r="B175" s="126" t="s">
        <v>906</v>
      </c>
    </row>
    <row r="176" spans="1:6" ht="24">
      <c r="B176" s="136" t="s">
        <v>907</v>
      </c>
    </row>
    <row r="177" spans="1:6" ht="168">
      <c r="B177" s="136" t="s">
        <v>908</v>
      </c>
    </row>
    <row r="178" spans="1:6">
      <c r="C178" s="290" t="s">
        <v>909</v>
      </c>
      <c r="D178" s="130">
        <v>6</v>
      </c>
      <c r="F178" s="130">
        <f>D178*E178</f>
        <v>0</v>
      </c>
    </row>
    <row r="181" spans="1:6" ht="36">
      <c r="A181" s="295" t="s">
        <v>832</v>
      </c>
      <c r="B181" s="126" t="s">
        <v>910</v>
      </c>
    </row>
    <row r="182" spans="1:6" ht="36">
      <c r="B182" s="136" t="s">
        <v>911</v>
      </c>
    </row>
    <row r="183" spans="1:6" ht="48">
      <c r="B183" s="136" t="s">
        <v>912</v>
      </c>
    </row>
    <row r="184" spans="1:6" ht="48">
      <c r="B184" s="136" t="s">
        <v>902</v>
      </c>
    </row>
    <row r="185" spans="1:6">
      <c r="B185" s="136"/>
      <c r="C185" s="290" t="s">
        <v>909</v>
      </c>
      <c r="D185" s="130">
        <v>6</v>
      </c>
      <c r="F185" s="130">
        <f>D185*E185</f>
        <v>0</v>
      </c>
    </row>
    <row r="187" spans="1:6" ht="84">
      <c r="A187" s="295" t="s">
        <v>848</v>
      </c>
      <c r="B187" s="126" t="s">
        <v>913</v>
      </c>
    </row>
    <row r="188" spans="1:6">
      <c r="C188" s="290" t="s">
        <v>2</v>
      </c>
      <c r="D188" s="130">
        <v>1</v>
      </c>
      <c r="F188" s="130">
        <f>D188*E188</f>
        <v>0</v>
      </c>
    </row>
    <row r="190" spans="1:6" ht="48">
      <c r="A190" s="295" t="s">
        <v>914</v>
      </c>
      <c r="B190" s="126" t="s">
        <v>915</v>
      </c>
    </row>
    <row r="191" spans="1:6" ht="36">
      <c r="B191" s="126" t="s">
        <v>916</v>
      </c>
    </row>
    <row r="192" spans="1:6">
      <c r="C192" s="290" t="s">
        <v>2</v>
      </c>
      <c r="D192" s="130">
        <v>5</v>
      </c>
      <c r="F192" s="130">
        <f>D192*E192</f>
        <v>0</v>
      </c>
    </row>
    <row r="194" spans="1:6" ht="60">
      <c r="A194" s="295" t="s">
        <v>917</v>
      </c>
      <c r="B194" s="126" t="s">
        <v>918</v>
      </c>
    </row>
    <row r="195" spans="1:6" ht="36">
      <c r="B195" s="138" t="s">
        <v>919</v>
      </c>
    </row>
    <row r="196" spans="1:6" ht="96">
      <c r="B196" s="126" t="s">
        <v>920</v>
      </c>
    </row>
    <row r="197" spans="1:6">
      <c r="C197" s="290" t="s">
        <v>2</v>
      </c>
      <c r="D197" s="130">
        <v>5</v>
      </c>
      <c r="F197" s="130">
        <f>D197*E197</f>
        <v>0</v>
      </c>
    </row>
    <row r="199" spans="1:6" ht="36">
      <c r="A199" s="295" t="s">
        <v>921</v>
      </c>
      <c r="B199" s="126" t="s">
        <v>922</v>
      </c>
    </row>
    <row r="200" spans="1:6">
      <c r="B200" s="126" t="s">
        <v>923</v>
      </c>
      <c r="C200" s="290" t="s">
        <v>2</v>
      </c>
      <c r="D200" s="130">
        <v>11</v>
      </c>
      <c r="F200" s="130">
        <f>D200*E200</f>
        <v>0</v>
      </c>
    </row>
    <row r="202" spans="1:6" ht="12.5" thickBot="1">
      <c r="A202" s="296"/>
      <c r="B202" s="127"/>
      <c r="C202" s="291"/>
      <c r="D202" s="128"/>
      <c r="E202" s="128"/>
      <c r="F202" s="128"/>
    </row>
    <row r="203" spans="1:6" ht="12.5" thickTop="1"/>
    <row r="204" spans="1:6">
      <c r="A204" s="294">
        <v>6</v>
      </c>
      <c r="B204" s="131" t="s">
        <v>924</v>
      </c>
      <c r="C204" s="292"/>
      <c r="D204" s="134"/>
      <c r="E204" s="134"/>
      <c r="F204" s="134">
        <f>SUM(F143:F202)</f>
        <v>0</v>
      </c>
    </row>
    <row r="208" spans="1:6">
      <c r="A208" s="294"/>
      <c r="B208" s="131" t="s">
        <v>925</v>
      </c>
      <c r="C208" s="292"/>
      <c r="D208" s="134"/>
      <c r="E208" s="134"/>
      <c r="F208" s="134"/>
    </row>
    <row r="209" spans="1:6">
      <c r="A209" s="294"/>
      <c r="B209" s="131"/>
      <c r="C209" s="292"/>
      <c r="D209" s="134"/>
      <c r="E209" s="134"/>
      <c r="F209" s="134"/>
    </row>
    <row r="210" spans="1:6">
      <c r="A210" s="294"/>
      <c r="B210" s="131" t="s">
        <v>6</v>
      </c>
      <c r="C210" s="292"/>
      <c r="D210" s="134"/>
      <c r="E210" s="134"/>
      <c r="F210" s="134"/>
    </row>
    <row r="211" spans="1:6">
      <c r="A211" s="294"/>
      <c r="B211" s="131"/>
      <c r="C211" s="292"/>
      <c r="D211" s="134"/>
      <c r="E211" s="134"/>
      <c r="F211" s="134"/>
    </row>
    <row r="212" spans="1:6">
      <c r="A212" s="294"/>
      <c r="B212" s="131"/>
      <c r="C212" s="292"/>
      <c r="D212" s="134"/>
      <c r="E212" s="134"/>
      <c r="F212" s="134"/>
    </row>
    <row r="213" spans="1:6">
      <c r="A213" s="294"/>
      <c r="B213" s="131"/>
      <c r="C213" s="292"/>
      <c r="D213" s="134"/>
      <c r="E213" s="134"/>
      <c r="F213" s="134"/>
    </row>
    <row r="214" spans="1:6">
      <c r="A214" s="294"/>
      <c r="B214" s="131"/>
      <c r="C214" s="292"/>
      <c r="D214" s="134"/>
      <c r="E214" s="134"/>
      <c r="F214" s="134"/>
    </row>
    <row r="215" spans="1:6">
      <c r="A215" s="294"/>
      <c r="B215" s="131"/>
      <c r="C215" s="292"/>
      <c r="D215" s="134"/>
      <c r="E215" s="134"/>
      <c r="F215" s="134"/>
    </row>
    <row r="216" spans="1:6">
      <c r="A216" s="294" t="s">
        <v>383</v>
      </c>
      <c r="B216" s="131" t="s">
        <v>815</v>
      </c>
      <c r="C216" s="292"/>
      <c r="D216" s="134"/>
      <c r="E216" s="134"/>
      <c r="F216" s="134">
        <f>F13</f>
        <v>0</v>
      </c>
    </row>
    <row r="217" spans="1:6">
      <c r="A217" s="294"/>
      <c r="B217" s="131"/>
      <c r="C217" s="292"/>
      <c r="D217" s="134"/>
      <c r="E217" s="134"/>
      <c r="F217" s="134"/>
    </row>
    <row r="218" spans="1:6">
      <c r="A218" s="294" t="s">
        <v>385</v>
      </c>
      <c r="B218" s="131" t="s">
        <v>820</v>
      </c>
      <c r="C218" s="292"/>
      <c r="D218" s="134"/>
      <c r="E218" s="134"/>
      <c r="F218" s="134">
        <f>F40</f>
        <v>0</v>
      </c>
    </row>
    <row r="219" spans="1:6">
      <c r="A219" s="294"/>
      <c r="B219" s="131"/>
      <c r="C219" s="292"/>
      <c r="D219" s="134"/>
      <c r="E219" s="134"/>
      <c r="F219" s="134"/>
    </row>
    <row r="220" spans="1:6">
      <c r="A220" s="294" t="s">
        <v>390</v>
      </c>
      <c r="B220" s="131" t="s">
        <v>835</v>
      </c>
      <c r="C220" s="292"/>
      <c r="D220" s="134"/>
      <c r="E220" s="134"/>
      <c r="F220" s="134">
        <f>F66</f>
        <v>0</v>
      </c>
    </row>
    <row r="221" spans="1:6">
      <c r="A221" s="294"/>
      <c r="B221" s="131"/>
      <c r="C221" s="292"/>
      <c r="D221" s="134"/>
      <c r="E221" s="134"/>
      <c r="F221" s="134"/>
    </row>
    <row r="222" spans="1:6">
      <c r="A222" s="294" t="s">
        <v>392</v>
      </c>
      <c r="B222" s="131" t="s">
        <v>851</v>
      </c>
      <c r="C222" s="292"/>
      <c r="D222" s="134"/>
      <c r="E222" s="134"/>
      <c r="F222" s="134">
        <f>F111</f>
        <v>0</v>
      </c>
    </row>
    <row r="223" spans="1:6">
      <c r="A223" s="294"/>
      <c r="B223" s="131"/>
      <c r="C223" s="292"/>
      <c r="D223" s="134"/>
      <c r="E223" s="134"/>
      <c r="F223" s="134"/>
    </row>
    <row r="224" spans="1:6">
      <c r="A224" s="294" t="s">
        <v>832</v>
      </c>
      <c r="B224" s="131" t="s">
        <v>873</v>
      </c>
      <c r="C224" s="292"/>
      <c r="D224" s="134"/>
      <c r="E224" s="134"/>
      <c r="F224" s="134">
        <f>F141</f>
        <v>0</v>
      </c>
    </row>
    <row r="225" spans="1:6">
      <c r="A225" s="294"/>
      <c r="B225" s="131"/>
      <c r="C225" s="292"/>
      <c r="D225" s="134"/>
      <c r="E225" s="134"/>
      <c r="F225" s="134"/>
    </row>
    <row r="226" spans="1:6">
      <c r="A226" s="294" t="s">
        <v>848</v>
      </c>
      <c r="B226" s="131" t="s">
        <v>926</v>
      </c>
      <c r="C226" s="292"/>
      <c r="D226" s="134"/>
      <c r="E226" s="134"/>
      <c r="F226" s="139">
        <f>F204</f>
        <v>0</v>
      </c>
    </row>
    <row r="228" spans="1:6" ht="12.5" thickBot="1">
      <c r="A228" s="296"/>
      <c r="B228" s="127"/>
      <c r="C228" s="291"/>
      <c r="D228" s="128"/>
      <c r="E228" s="128"/>
      <c r="F228" s="128"/>
    </row>
    <row r="229" spans="1:6" ht="12.5" thickTop="1"/>
    <row r="230" spans="1:6">
      <c r="A230" s="294"/>
      <c r="B230" s="131" t="s">
        <v>5</v>
      </c>
      <c r="C230" s="292"/>
      <c r="D230" s="134"/>
      <c r="E230" s="134"/>
      <c r="F230" s="134">
        <f>SUM(F216:F227)</f>
        <v>0</v>
      </c>
    </row>
    <row r="232" spans="1:6">
      <c r="D232" s="134"/>
      <c r="F232" s="134"/>
    </row>
    <row r="233" spans="1:6">
      <c r="F233" s="134"/>
    </row>
    <row r="234" spans="1:6">
      <c r="B234" s="131"/>
      <c r="F234" s="134"/>
    </row>
  </sheetData>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4D807-68DE-4EB7-AE65-3D9E37CF5B2D}">
  <sheetPr>
    <tabColor theme="9"/>
  </sheetPr>
  <dimension ref="A1:J631"/>
  <sheetViews>
    <sheetView view="pageBreakPreview" zoomScaleNormal="100" zoomScaleSheetLayoutView="100" workbookViewId="0"/>
  </sheetViews>
  <sheetFormatPr defaultColWidth="9.1796875" defaultRowHeight="12"/>
  <cols>
    <col min="1" max="1" width="6.54296875" style="288" customWidth="1"/>
    <col min="2" max="2" width="38.54296875" style="93" customWidth="1"/>
    <col min="3" max="3" width="6.54296875" style="274" customWidth="1"/>
    <col min="4" max="4" width="8.54296875" style="255" customWidth="1"/>
    <col min="5" max="5" width="10.54296875" style="257" customWidth="1"/>
    <col min="6" max="6" width="12.54296875" style="257" customWidth="1"/>
    <col min="7" max="10" width="0" style="91" hidden="1" customWidth="1"/>
    <col min="11" max="256" width="9.1796875" style="91"/>
    <col min="257" max="257" width="5.54296875" style="91" customWidth="1"/>
    <col min="258" max="258" width="35.453125" style="91" customWidth="1"/>
    <col min="259" max="260" width="8.81640625" style="91" customWidth="1"/>
    <col min="261" max="261" width="15.81640625" style="91" customWidth="1"/>
    <col min="262" max="262" width="17.1796875" style="91" customWidth="1"/>
    <col min="263" max="266" width="0" style="91" hidden="1" customWidth="1"/>
    <col min="267" max="512" width="9.1796875" style="91"/>
    <col min="513" max="513" width="5.54296875" style="91" customWidth="1"/>
    <col min="514" max="514" width="35.453125" style="91" customWidth="1"/>
    <col min="515" max="516" width="8.81640625" style="91" customWidth="1"/>
    <col min="517" max="517" width="15.81640625" style="91" customWidth="1"/>
    <col min="518" max="518" width="17.1796875" style="91" customWidth="1"/>
    <col min="519" max="522" width="0" style="91" hidden="1" customWidth="1"/>
    <col min="523" max="768" width="9.1796875" style="91"/>
    <col min="769" max="769" width="5.54296875" style="91" customWidth="1"/>
    <col min="770" max="770" width="35.453125" style="91" customWidth="1"/>
    <col min="771" max="772" width="8.81640625" style="91" customWidth="1"/>
    <col min="773" max="773" width="15.81640625" style="91" customWidth="1"/>
    <col min="774" max="774" width="17.1796875" style="91" customWidth="1"/>
    <col min="775" max="778" width="0" style="91" hidden="1" customWidth="1"/>
    <col min="779" max="1024" width="9.1796875" style="91"/>
    <col min="1025" max="1025" width="5.54296875" style="91" customWidth="1"/>
    <col min="1026" max="1026" width="35.453125" style="91" customWidth="1"/>
    <col min="1027" max="1028" width="8.81640625" style="91" customWidth="1"/>
    <col min="1029" max="1029" width="15.81640625" style="91" customWidth="1"/>
    <col min="1030" max="1030" width="17.1796875" style="91" customWidth="1"/>
    <col min="1031" max="1034" width="0" style="91" hidden="1" customWidth="1"/>
    <col min="1035" max="1280" width="9.1796875" style="91"/>
    <col min="1281" max="1281" width="5.54296875" style="91" customWidth="1"/>
    <col min="1282" max="1282" width="35.453125" style="91" customWidth="1"/>
    <col min="1283" max="1284" width="8.81640625" style="91" customWidth="1"/>
    <col min="1285" max="1285" width="15.81640625" style="91" customWidth="1"/>
    <col min="1286" max="1286" width="17.1796875" style="91" customWidth="1"/>
    <col min="1287" max="1290" width="0" style="91" hidden="1" customWidth="1"/>
    <col min="1291" max="1536" width="9.1796875" style="91"/>
    <col min="1537" max="1537" width="5.54296875" style="91" customWidth="1"/>
    <col min="1538" max="1538" width="35.453125" style="91" customWidth="1"/>
    <col min="1539" max="1540" width="8.81640625" style="91" customWidth="1"/>
    <col min="1541" max="1541" width="15.81640625" style="91" customWidth="1"/>
    <col min="1542" max="1542" width="17.1796875" style="91" customWidth="1"/>
    <col min="1543" max="1546" width="0" style="91" hidden="1" customWidth="1"/>
    <col min="1547" max="1792" width="9.1796875" style="91"/>
    <col min="1793" max="1793" width="5.54296875" style="91" customWidth="1"/>
    <col min="1794" max="1794" width="35.453125" style="91" customWidth="1"/>
    <col min="1795" max="1796" width="8.81640625" style="91" customWidth="1"/>
    <col min="1797" max="1797" width="15.81640625" style="91" customWidth="1"/>
    <col min="1798" max="1798" width="17.1796875" style="91" customWidth="1"/>
    <col min="1799" max="1802" width="0" style="91" hidden="1" customWidth="1"/>
    <col min="1803" max="2048" width="9.1796875" style="91"/>
    <col min="2049" max="2049" width="5.54296875" style="91" customWidth="1"/>
    <col min="2050" max="2050" width="35.453125" style="91" customWidth="1"/>
    <col min="2051" max="2052" width="8.81640625" style="91" customWidth="1"/>
    <col min="2053" max="2053" width="15.81640625" style="91" customWidth="1"/>
    <col min="2054" max="2054" width="17.1796875" style="91" customWidth="1"/>
    <col min="2055" max="2058" width="0" style="91" hidden="1" customWidth="1"/>
    <col min="2059" max="2304" width="9.1796875" style="91"/>
    <col min="2305" max="2305" width="5.54296875" style="91" customWidth="1"/>
    <col min="2306" max="2306" width="35.453125" style="91" customWidth="1"/>
    <col min="2307" max="2308" width="8.81640625" style="91" customWidth="1"/>
    <col min="2309" max="2309" width="15.81640625" style="91" customWidth="1"/>
    <col min="2310" max="2310" width="17.1796875" style="91" customWidth="1"/>
    <col min="2311" max="2314" width="0" style="91" hidden="1" customWidth="1"/>
    <col min="2315" max="2560" width="9.1796875" style="91"/>
    <col min="2561" max="2561" width="5.54296875" style="91" customWidth="1"/>
    <col min="2562" max="2562" width="35.453125" style="91" customWidth="1"/>
    <col min="2563" max="2564" width="8.81640625" style="91" customWidth="1"/>
    <col min="2565" max="2565" width="15.81640625" style="91" customWidth="1"/>
    <col min="2566" max="2566" width="17.1796875" style="91" customWidth="1"/>
    <col min="2567" max="2570" width="0" style="91" hidden="1" customWidth="1"/>
    <col min="2571" max="2816" width="9.1796875" style="91"/>
    <col min="2817" max="2817" width="5.54296875" style="91" customWidth="1"/>
    <col min="2818" max="2818" width="35.453125" style="91" customWidth="1"/>
    <col min="2819" max="2820" width="8.81640625" style="91" customWidth="1"/>
    <col min="2821" max="2821" width="15.81640625" style="91" customWidth="1"/>
    <col min="2822" max="2822" width="17.1796875" style="91" customWidth="1"/>
    <col min="2823" max="2826" width="0" style="91" hidden="1" customWidth="1"/>
    <col min="2827" max="3072" width="9.1796875" style="91"/>
    <col min="3073" max="3073" width="5.54296875" style="91" customWidth="1"/>
    <col min="3074" max="3074" width="35.453125" style="91" customWidth="1"/>
    <col min="3075" max="3076" width="8.81640625" style="91" customWidth="1"/>
    <col min="3077" max="3077" width="15.81640625" style="91" customWidth="1"/>
    <col min="3078" max="3078" width="17.1796875" style="91" customWidth="1"/>
    <col min="3079" max="3082" width="0" style="91" hidden="1" customWidth="1"/>
    <col min="3083" max="3328" width="9.1796875" style="91"/>
    <col min="3329" max="3329" width="5.54296875" style="91" customWidth="1"/>
    <col min="3330" max="3330" width="35.453125" style="91" customWidth="1"/>
    <col min="3331" max="3332" width="8.81640625" style="91" customWidth="1"/>
    <col min="3333" max="3333" width="15.81640625" style="91" customWidth="1"/>
    <col min="3334" max="3334" width="17.1796875" style="91" customWidth="1"/>
    <col min="3335" max="3338" width="0" style="91" hidden="1" customWidth="1"/>
    <col min="3339" max="3584" width="9.1796875" style="91"/>
    <col min="3585" max="3585" width="5.54296875" style="91" customWidth="1"/>
    <col min="3586" max="3586" width="35.453125" style="91" customWidth="1"/>
    <col min="3587" max="3588" width="8.81640625" style="91" customWidth="1"/>
    <col min="3589" max="3589" width="15.81640625" style="91" customWidth="1"/>
    <col min="3590" max="3590" width="17.1796875" style="91" customWidth="1"/>
    <col min="3591" max="3594" width="0" style="91" hidden="1" customWidth="1"/>
    <col min="3595" max="3840" width="9.1796875" style="91"/>
    <col min="3841" max="3841" width="5.54296875" style="91" customWidth="1"/>
    <col min="3842" max="3842" width="35.453125" style="91" customWidth="1"/>
    <col min="3843" max="3844" width="8.81640625" style="91" customWidth="1"/>
    <col min="3845" max="3845" width="15.81640625" style="91" customWidth="1"/>
    <col min="3846" max="3846" width="17.1796875" style="91" customWidth="1"/>
    <col min="3847" max="3850" width="0" style="91" hidden="1" customWidth="1"/>
    <col min="3851" max="4096" width="9.1796875" style="91"/>
    <col min="4097" max="4097" width="5.54296875" style="91" customWidth="1"/>
    <col min="4098" max="4098" width="35.453125" style="91" customWidth="1"/>
    <col min="4099" max="4100" width="8.81640625" style="91" customWidth="1"/>
    <col min="4101" max="4101" width="15.81640625" style="91" customWidth="1"/>
    <col min="4102" max="4102" width="17.1796875" style="91" customWidth="1"/>
    <col min="4103" max="4106" width="0" style="91" hidden="1" customWidth="1"/>
    <col min="4107" max="4352" width="9.1796875" style="91"/>
    <col min="4353" max="4353" width="5.54296875" style="91" customWidth="1"/>
    <col min="4354" max="4354" width="35.453125" style="91" customWidth="1"/>
    <col min="4355" max="4356" width="8.81640625" style="91" customWidth="1"/>
    <col min="4357" max="4357" width="15.81640625" style="91" customWidth="1"/>
    <col min="4358" max="4358" width="17.1796875" style="91" customWidth="1"/>
    <col min="4359" max="4362" width="0" style="91" hidden="1" customWidth="1"/>
    <col min="4363" max="4608" width="9.1796875" style="91"/>
    <col min="4609" max="4609" width="5.54296875" style="91" customWidth="1"/>
    <col min="4610" max="4610" width="35.453125" style="91" customWidth="1"/>
    <col min="4611" max="4612" width="8.81640625" style="91" customWidth="1"/>
    <col min="4613" max="4613" width="15.81640625" style="91" customWidth="1"/>
    <col min="4614" max="4614" width="17.1796875" style="91" customWidth="1"/>
    <col min="4615" max="4618" width="0" style="91" hidden="1" customWidth="1"/>
    <col min="4619" max="4864" width="9.1796875" style="91"/>
    <col min="4865" max="4865" width="5.54296875" style="91" customWidth="1"/>
    <col min="4866" max="4866" width="35.453125" style="91" customWidth="1"/>
    <col min="4867" max="4868" width="8.81640625" style="91" customWidth="1"/>
    <col min="4869" max="4869" width="15.81640625" style="91" customWidth="1"/>
    <col min="4870" max="4870" width="17.1796875" style="91" customWidth="1"/>
    <col min="4871" max="4874" width="0" style="91" hidden="1" customWidth="1"/>
    <col min="4875" max="5120" width="9.1796875" style="91"/>
    <col min="5121" max="5121" width="5.54296875" style="91" customWidth="1"/>
    <col min="5122" max="5122" width="35.453125" style="91" customWidth="1"/>
    <col min="5123" max="5124" width="8.81640625" style="91" customWidth="1"/>
    <col min="5125" max="5125" width="15.81640625" style="91" customWidth="1"/>
    <col min="5126" max="5126" width="17.1796875" style="91" customWidth="1"/>
    <col min="5127" max="5130" width="0" style="91" hidden="1" customWidth="1"/>
    <col min="5131" max="5376" width="9.1796875" style="91"/>
    <col min="5377" max="5377" width="5.54296875" style="91" customWidth="1"/>
    <col min="5378" max="5378" width="35.453125" style="91" customWidth="1"/>
    <col min="5379" max="5380" width="8.81640625" style="91" customWidth="1"/>
    <col min="5381" max="5381" width="15.81640625" style="91" customWidth="1"/>
    <col min="5382" max="5382" width="17.1796875" style="91" customWidth="1"/>
    <col min="5383" max="5386" width="0" style="91" hidden="1" customWidth="1"/>
    <col min="5387" max="5632" width="9.1796875" style="91"/>
    <col min="5633" max="5633" width="5.54296875" style="91" customWidth="1"/>
    <col min="5634" max="5634" width="35.453125" style="91" customWidth="1"/>
    <col min="5635" max="5636" width="8.81640625" style="91" customWidth="1"/>
    <col min="5637" max="5637" width="15.81640625" style="91" customWidth="1"/>
    <col min="5638" max="5638" width="17.1796875" style="91" customWidth="1"/>
    <col min="5639" max="5642" width="0" style="91" hidden="1" customWidth="1"/>
    <col min="5643" max="5888" width="9.1796875" style="91"/>
    <col min="5889" max="5889" width="5.54296875" style="91" customWidth="1"/>
    <col min="5890" max="5890" width="35.453125" style="91" customWidth="1"/>
    <col min="5891" max="5892" width="8.81640625" style="91" customWidth="1"/>
    <col min="5893" max="5893" width="15.81640625" style="91" customWidth="1"/>
    <col min="5894" max="5894" width="17.1796875" style="91" customWidth="1"/>
    <col min="5895" max="5898" width="0" style="91" hidden="1" customWidth="1"/>
    <col min="5899" max="6144" width="9.1796875" style="91"/>
    <col min="6145" max="6145" width="5.54296875" style="91" customWidth="1"/>
    <col min="6146" max="6146" width="35.453125" style="91" customWidth="1"/>
    <col min="6147" max="6148" width="8.81640625" style="91" customWidth="1"/>
    <col min="6149" max="6149" width="15.81640625" style="91" customWidth="1"/>
    <col min="6150" max="6150" width="17.1796875" style="91" customWidth="1"/>
    <col min="6151" max="6154" width="0" style="91" hidden="1" customWidth="1"/>
    <col min="6155" max="6400" width="9.1796875" style="91"/>
    <col min="6401" max="6401" width="5.54296875" style="91" customWidth="1"/>
    <col min="6402" max="6402" width="35.453125" style="91" customWidth="1"/>
    <col min="6403" max="6404" width="8.81640625" style="91" customWidth="1"/>
    <col min="6405" max="6405" width="15.81640625" style="91" customWidth="1"/>
    <col min="6406" max="6406" width="17.1796875" style="91" customWidth="1"/>
    <col min="6407" max="6410" width="0" style="91" hidden="1" customWidth="1"/>
    <col min="6411" max="6656" width="9.1796875" style="91"/>
    <col min="6657" max="6657" width="5.54296875" style="91" customWidth="1"/>
    <col min="6658" max="6658" width="35.453125" style="91" customWidth="1"/>
    <col min="6659" max="6660" width="8.81640625" style="91" customWidth="1"/>
    <col min="6661" max="6661" width="15.81640625" style="91" customWidth="1"/>
    <col min="6662" max="6662" width="17.1796875" style="91" customWidth="1"/>
    <col min="6663" max="6666" width="0" style="91" hidden="1" customWidth="1"/>
    <col min="6667" max="6912" width="9.1796875" style="91"/>
    <col min="6913" max="6913" width="5.54296875" style="91" customWidth="1"/>
    <col min="6914" max="6914" width="35.453125" style="91" customWidth="1"/>
    <col min="6915" max="6916" width="8.81640625" style="91" customWidth="1"/>
    <col min="6917" max="6917" width="15.81640625" style="91" customWidth="1"/>
    <col min="6918" max="6918" width="17.1796875" style="91" customWidth="1"/>
    <col min="6919" max="6922" width="0" style="91" hidden="1" customWidth="1"/>
    <col min="6923" max="7168" width="9.1796875" style="91"/>
    <col min="7169" max="7169" width="5.54296875" style="91" customWidth="1"/>
    <col min="7170" max="7170" width="35.453125" style="91" customWidth="1"/>
    <col min="7171" max="7172" width="8.81640625" style="91" customWidth="1"/>
    <col min="7173" max="7173" width="15.81640625" style="91" customWidth="1"/>
    <col min="7174" max="7174" width="17.1796875" style="91" customWidth="1"/>
    <col min="7175" max="7178" width="0" style="91" hidden="1" customWidth="1"/>
    <col min="7179" max="7424" width="9.1796875" style="91"/>
    <col min="7425" max="7425" width="5.54296875" style="91" customWidth="1"/>
    <col min="7426" max="7426" width="35.453125" style="91" customWidth="1"/>
    <col min="7427" max="7428" width="8.81640625" style="91" customWidth="1"/>
    <col min="7429" max="7429" width="15.81640625" style="91" customWidth="1"/>
    <col min="7430" max="7430" width="17.1796875" style="91" customWidth="1"/>
    <col min="7431" max="7434" width="0" style="91" hidden="1" customWidth="1"/>
    <col min="7435" max="7680" width="9.1796875" style="91"/>
    <col min="7681" max="7681" width="5.54296875" style="91" customWidth="1"/>
    <col min="7682" max="7682" width="35.453125" style="91" customWidth="1"/>
    <col min="7683" max="7684" width="8.81640625" style="91" customWidth="1"/>
    <col min="7685" max="7685" width="15.81640625" style="91" customWidth="1"/>
    <col min="7686" max="7686" width="17.1796875" style="91" customWidth="1"/>
    <col min="7687" max="7690" width="0" style="91" hidden="1" customWidth="1"/>
    <col min="7691" max="7936" width="9.1796875" style="91"/>
    <col min="7937" max="7937" width="5.54296875" style="91" customWidth="1"/>
    <col min="7938" max="7938" width="35.453125" style="91" customWidth="1"/>
    <col min="7939" max="7940" width="8.81640625" style="91" customWidth="1"/>
    <col min="7941" max="7941" width="15.81640625" style="91" customWidth="1"/>
    <col min="7942" max="7942" width="17.1796875" style="91" customWidth="1"/>
    <col min="7943" max="7946" width="0" style="91" hidden="1" customWidth="1"/>
    <col min="7947" max="8192" width="9.1796875" style="91"/>
    <col min="8193" max="8193" width="5.54296875" style="91" customWidth="1"/>
    <col min="8194" max="8194" width="35.453125" style="91" customWidth="1"/>
    <col min="8195" max="8196" width="8.81640625" style="91" customWidth="1"/>
    <col min="8197" max="8197" width="15.81640625" style="91" customWidth="1"/>
    <col min="8198" max="8198" width="17.1796875" style="91" customWidth="1"/>
    <col min="8199" max="8202" width="0" style="91" hidden="1" customWidth="1"/>
    <col min="8203" max="8448" width="9.1796875" style="91"/>
    <col min="8449" max="8449" width="5.54296875" style="91" customWidth="1"/>
    <col min="8450" max="8450" width="35.453125" style="91" customWidth="1"/>
    <col min="8451" max="8452" width="8.81640625" style="91" customWidth="1"/>
    <col min="8453" max="8453" width="15.81640625" style="91" customWidth="1"/>
    <col min="8454" max="8454" width="17.1796875" style="91" customWidth="1"/>
    <col min="8455" max="8458" width="0" style="91" hidden="1" customWidth="1"/>
    <col min="8459" max="8704" width="9.1796875" style="91"/>
    <col min="8705" max="8705" width="5.54296875" style="91" customWidth="1"/>
    <col min="8706" max="8706" width="35.453125" style="91" customWidth="1"/>
    <col min="8707" max="8708" width="8.81640625" style="91" customWidth="1"/>
    <col min="8709" max="8709" width="15.81640625" style="91" customWidth="1"/>
    <col min="8710" max="8710" width="17.1796875" style="91" customWidth="1"/>
    <col min="8711" max="8714" width="0" style="91" hidden="1" customWidth="1"/>
    <col min="8715" max="8960" width="9.1796875" style="91"/>
    <col min="8961" max="8961" width="5.54296875" style="91" customWidth="1"/>
    <col min="8962" max="8962" width="35.453125" style="91" customWidth="1"/>
    <col min="8963" max="8964" width="8.81640625" style="91" customWidth="1"/>
    <col min="8965" max="8965" width="15.81640625" style="91" customWidth="1"/>
    <col min="8966" max="8966" width="17.1796875" style="91" customWidth="1"/>
    <col min="8967" max="8970" width="0" style="91" hidden="1" customWidth="1"/>
    <col min="8971" max="9216" width="9.1796875" style="91"/>
    <col min="9217" max="9217" width="5.54296875" style="91" customWidth="1"/>
    <col min="9218" max="9218" width="35.453125" style="91" customWidth="1"/>
    <col min="9219" max="9220" width="8.81640625" style="91" customWidth="1"/>
    <col min="9221" max="9221" width="15.81640625" style="91" customWidth="1"/>
    <col min="9222" max="9222" width="17.1796875" style="91" customWidth="1"/>
    <col min="9223" max="9226" width="0" style="91" hidden="1" customWidth="1"/>
    <col min="9227" max="9472" width="9.1796875" style="91"/>
    <col min="9473" max="9473" width="5.54296875" style="91" customWidth="1"/>
    <col min="9474" max="9474" width="35.453125" style="91" customWidth="1"/>
    <col min="9475" max="9476" width="8.81640625" style="91" customWidth="1"/>
    <col min="9477" max="9477" width="15.81640625" style="91" customWidth="1"/>
    <col min="9478" max="9478" width="17.1796875" style="91" customWidth="1"/>
    <col min="9479" max="9482" width="0" style="91" hidden="1" customWidth="1"/>
    <col min="9483" max="9728" width="9.1796875" style="91"/>
    <col min="9729" max="9729" width="5.54296875" style="91" customWidth="1"/>
    <col min="9730" max="9730" width="35.453125" style="91" customWidth="1"/>
    <col min="9731" max="9732" width="8.81640625" style="91" customWidth="1"/>
    <col min="9733" max="9733" width="15.81640625" style="91" customWidth="1"/>
    <col min="9734" max="9734" width="17.1796875" style="91" customWidth="1"/>
    <col min="9735" max="9738" width="0" style="91" hidden="1" customWidth="1"/>
    <col min="9739" max="9984" width="9.1796875" style="91"/>
    <col min="9985" max="9985" width="5.54296875" style="91" customWidth="1"/>
    <col min="9986" max="9986" width="35.453125" style="91" customWidth="1"/>
    <col min="9987" max="9988" width="8.81640625" style="91" customWidth="1"/>
    <col min="9989" max="9989" width="15.81640625" style="91" customWidth="1"/>
    <col min="9990" max="9990" width="17.1796875" style="91" customWidth="1"/>
    <col min="9991" max="9994" width="0" style="91" hidden="1" customWidth="1"/>
    <col min="9995" max="10240" width="9.1796875" style="91"/>
    <col min="10241" max="10241" width="5.54296875" style="91" customWidth="1"/>
    <col min="10242" max="10242" width="35.453125" style="91" customWidth="1"/>
    <col min="10243" max="10244" width="8.81640625" style="91" customWidth="1"/>
    <col min="10245" max="10245" width="15.81640625" style="91" customWidth="1"/>
    <col min="10246" max="10246" width="17.1796875" style="91" customWidth="1"/>
    <col min="10247" max="10250" width="0" style="91" hidden="1" customWidth="1"/>
    <col min="10251" max="10496" width="9.1796875" style="91"/>
    <col min="10497" max="10497" width="5.54296875" style="91" customWidth="1"/>
    <col min="10498" max="10498" width="35.453125" style="91" customWidth="1"/>
    <col min="10499" max="10500" width="8.81640625" style="91" customWidth="1"/>
    <col min="10501" max="10501" width="15.81640625" style="91" customWidth="1"/>
    <col min="10502" max="10502" width="17.1796875" style="91" customWidth="1"/>
    <col min="10503" max="10506" width="0" style="91" hidden="1" customWidth="1"/>
    <col min="10507" max="10752" width="9.1796875" style="91"/>
    <col min="10753" max="10753" width="5.54296875" style="91" customWidth="1"/>
    <col min="10754" max="10754" width="35.453125" style="91" customWidth="1"/>
    <col min="10755" max="10756" width="8.81640625" style="91" customWidth="1"/>
    <col min="10757" max="10757" width="15.81640625" style="91" customWidth="1"/>
    <col min="10758" max="10758" width="17.1796875" style="91" customWidth="1"/>
    <col min="10759" max="10762" width="0" style="91" hidden="1" customWidth="1"/>
    <col min="10763" max="11008" width="9.1796875" style="91"/>
    <col min="11009" max="11009" width="5.54296875" style="91" customWidth="1"/>
    <col min="11010" max="11010" width="35.453125" style="91" customWidth="1"/>
    <col min="11011" max="11012" width="8.81640625" style="91" customWidth="1"/>
    <col min="11013" max="11013" width="15.81640625" style="91" customWidth="1"/>
    <col min="11014" max="11014" width="17.1796875" style="91" customWidth="1"/>
    <col min="11015" max="11018" width="0" style="91" hidden="1" customWidth="1"/>
    <col min="11019" max="11264" width="9.1796875" style="91"/>
    <col min="11265" max="11265" width="5.54296875" style="91" customWidth="1"/>
    <col min="11266" max="11266" width="35.453125" style="91" customWidth="1"/>
    <col min="11267" max="11268" width="8.81640625" style="91" customWidth="1"/>
    <col min="11269" max="11269" width="15.81640625" style="91" customWidth="1"/>
    <col min="11270" max="11270" width="17.1796875" style="91" customWidth="1"/>
    <col min="11271" max="11274" width="0" style="91" hidden="1" customWidth="1"/>
    <col min="11275" max="11520" width="9.1796875" style="91"/>
    <col min="11521" max="11521" width="5.54296875" style="91" customWidth="1"/>
    <col min="11522" max="11522" width="35.453125" style="91" customWidth="1"/>
    <col min="11523" max="11524" width="8.81640625" style="91" customWidth="1"/>
    <col min="11525" max="11525" width="15.81640625" style="91" customWidth="1"/>
    <col min="11526" max="11526" width="17.1796875" style="91" customWidth="1"/>
    <col min="11527" max="11530" width="0" style="91" hidden="1" customWidth="1"/>
    <col min="11531" max="11776" width="9.1796875" style="91"/>
    <col min="11777" max="11777" width="5.54296875" style="91" customWidth="1"/>
    <col min="11778" max="11778" width="35.453125" style="91" customWidth="1"/>
    <col min="11779" max="11780" width="8.81640625" style="91" customWidth="1"/>
    <col min="11781" max="11781" width="15.81640625" style="91" customWidth="1"/>
    <col min="11782" max="11782" width="17.1796875" style="91" customWidth="1"/>
    <col min="11783" max="11786" width="0" style="91" hidden="1" customWidth="1"/>
    <col min="11787" max="12032" width="9.1796875" style="91"/>
    <col min="12033" max="12033" width="5.54296875" style="91" customWidth="1"/>
    <col min="12034" max="12034" width="35.453125" style="91" customWidth="1"/>
    <col min="12035" max="12036" width="8.81640625" style="91" customWidth="1"/>
    <col min="12037" max="12037" width="15.81640625" style="91" customWidth="1"/>
    <col min="12038" max="12038" width="17.1796875" style="91" customWidth="1"/>
    <col min="12039" max="12042" width="0" style="91" hidden="1" customWidth="1"/>
    <col min="12043" max="12288" width="9.1796875" style="91"/>
    <col min="12289" max="12289" width="5.54296875" style="91" customWidth="1"/>
    <col min="12290" max="12290" width="35.453125" style="91" customWidth="1"/>
    <col min="12291" max="12292" width="8.81640625" style="91" customWidth="1"/>
    <col min="12293" max="12293" width="15.81640625" style="91" customWidth="1"/>
    <col min="12294" max="12294" width="17.1796875" style="91" customWidth="1"/>
    <col min="12295" max="12298" width="0" style="91" hidden="1" customWidth="1"/>
    <col min="12299" max="12544" width="9.1796875" style="91"/>
    <col min="12545" max="12545" width="5.54296875" style="91" customWidth="1"/>
    <col min="12546" max="12546" width="35.453125" style="91" customWidth="1"/>
    <col min="12547" max="12548" width="8.81640625" style="91" customWidth="1"/>
    <col min="12549" max="12549" width="15.81640625" style="91" customWidth="1"/>
    <col min="12550" max="12550" width="17.1796875" style="91" customWidth="1"/>
    <col min="12551" max="12554" width="0" style="91" hidden="1" customWidth="1"/>
    <col min="12555" max="12800" width="9.1796875" style="91"/>
    <col min="12801" max="12801" width="5.54296875" style="91" customWidth="1"/>
    <col min="12802" max="12802" width="35.453125" style="91" customWidth="1"/>
    <col min="12803" max="12804" width="8.81640625" style="91" customWidth="1"/>
    <col min="12805" max="12805" width="15.81640625" style="91" customWidth="1"/>
    <col min="12806" max="12806" width="17.1796875" style="91" customWidth="1"/>
    <col min="12807" max="12810" width="0" style="91" hidden="1" customWidth="1"/>
    <col min="12811" max="13056" width="9.1796875" style="91"/>
    <col min="13057" max="13057" width="5.54296875" style="91" customWidth="1"/>
    <col min="13058" max="13058" width="35.453125" style="91" customWidth="1"/>
    <col min="13059" max="13060" width="8.81640625" style="91" customWidth="1"/>
    <col min="13061" max="13061" width="15.81640625" style="91" customWidth="1"/>
    <col min="13062" max="13062" width="17.1796875" style="91" customWidth="1"/>
    <col min="13063" max="13066" width="0" style="91" hidden="1" customWidth="1"/>
    <col min="13067" max="13312" width="9.1796875" style="91"/>
    <col min="13313" max="13313" width="5.54296875" style="91" customWidth="1"/>
    <col min="13314" max="13314" width="35.453125" style="91" customWidth="1"/>
    <col min="13315" max="13316" width="8.81640625" style="91" customWidth="1"/>
    <col min="13317" max="13317" width="15.81640625" style="91" customWidth="1"/>
    <col min="13318" max="13318" width="17.1796875" style="91" customWidth="1"/>
    <col min="13319" max="13322" width="0" style="91" hidden="1" customWidth="1"/>
    <col min="13323" max="13568" width="9.1796875" style="91"/>
    <col min="13569" max="13569" width="5.54296875" style="91" customWidth="1"/>
    <col min="13570" max="13570" width="35.453125" style="91" customWidth="1"/>
    <col min="13571" max="13572" width="8.81640625" style="91" customWidth="1"/>
    <col min="13573" max="13573" width="15.81640625" style="91" customWidth="1"/>
    <col min="13574" max="13574" width="17.1796875" style="91" customWidth="1"/>
    <col min="13575" max="13578" width="0" style="91" hidden="1" customWidth="1"/>
    <col min="13579" max="13824" width="9.1796875" style="91"/>
    <col min="13825" max="13825" width="5.54296875" style="91" customWidth="1"/>
    <col min="13826" max="13826" width="35.453125" style="91" customWidth="1"/>
    <col min="13827" max="13828" width="8.81640625" style="91" customWidth="1"/>
    <col min="13829" max="13829" width="15.81640625" style="91" customWidth="1"/>
    <col min="13830" max="13830" width="17.1796875" style="91" customWidth="1"/>
    <col min="13831" max="13834" width="0" style="91" hidden="1" customWidth="1"/>
    <col min="13835" max="14080" width="9.1796875" style="91"/>
    <col min="14081" max="14081" width="5.54296875" style="91" customWidth="1"/>
    <col min="14082" max="14082" width="35.453125" style="91" customWidth="1"/>
    <col min="14083" max="14084" width="8.81640625" style="91" customWidth="1"/>
    <col min="14085" max="14085" width="15.81640625" style="91" customWidth="1"/>
    <col min="14086" max="14086" width="17.1796875" style="91" customWidth="1"/>
    <col min="14087" max="14090" width="0" style="91" hidden="1" customWidth="1"/>
    <col min="14091" max="14336" width="9.1796875" style="91"/>
    <col min="14337" max="14337" width="5.54296875" style="91" customWidth="1"/>
    <col min="14338" max="14338" width="35.453125" style="91" customWidth="1"/>
    <col min="14339" max="14340" width="8.81640625" style="91" customWidth="1"/>
    <col min="14341" max="14341" width="15.81640625" style="91" customWidth="1"/>
    <col min="14342" max="14342" width="17.1796875" style="91" customWidth="1"/>
    <col min="14343" max="14346" width="0" style="91" hidden="1" customWidth="1"/>
    <col min="14347" max="14592" width="9.1796875" style="91"/>
    <col min="14593" max="14593" width="5.54296875" style="91" customWidth="1"/>
    <col min="14594" max="14594" width="35.453125" style="91" customWidth="1"/>
    <col min="14595" max="14596" width="8.81640625" style="91" customWidth="1"/>
    <col min="14597" max="14597" width="15.81640625" style="91" customWidth="1"/>
    <col min="14598" max="14598" width="17.1796875" style="91" customWidth="1"/>
    <col min="14599" max="14602" width="0" style="91" hidden="1" customWidth="1"/>
    <col min="14603" max="14848" width="9.1796875" style="91"/>
    <col min="14849" max="14849" width="5.54296875" style="91" customWidth="1"/>
    <col min="14850" max="14850" width="35.453125" style="91" customWidth="1"/>
    <col min="14851" max="14852" width="8.81640625" style="91" customWidth="1"/>
    <col min="14853" max="14853" width="15.81640625" style="91" customWidth="1"/>
    <col min="14854" max="14854" width="17.1796875" style="91" customWidth="1"/>
    <col min="14855" max="14858" width="0" style="91" hidden="1" customWidth="1"/>
    <col min="14859" max="15104" width="9.1796875" style="91"/>
    <col min="15105" max="15105" width="5.54296875" style="91" customWidth="1"/>
    <col min="15106" max="15106" width="35.453125" style="91" customWidth="1"/>
    <col min="15107" max="15108" width="8.81640625" style="91" customWidth="1"/>
    <col min="15109" max="15109" width="15.81640625" style="91" customWidth="1"/>
    <col min="15110" max="15110" width="17.1796875" style="91" customWidth="1"/>
    <col min="15111" max="15114" width="0" style="91" hidden="1" customWidth="1"/>
    <col min="15115" max="15360" width="9.1796875" style="91"/>
    <col min="15361" max="15361" width="5.54296875" style="91" customWidth="1"/>
    <col min="15362" max="15362" width="35.453125" style="91" customWidth="1"/>
    <col min="15363" max="15364" width="8.81640625" style="91" customWidth="1"/>
    <col min="15365" max="15365" width="15.81640625" style="91" customWidth="1"/>
    <col min="15366" max="15366" width="17.1796875" style="91" customWidth="1"/>
    <col min="15367" max="15370" width="0" style="91" hidden="1" customWidth="1"/>
    <col min="15371" max="15616" width="9.1796875" style="91"/>
    <col min="15617" max="15617" width="5.54296875" style="91" customWidth="1"/>
    <col min="15618" max="15618" width="35.453125" style="91" customWidth="1"/>
    <col min="15619" max="15620" width="8.81640625" style="91" customWidth="1"/>
    <col min="15621" max="15621" width="15.81640625" style="91" customWidth="1"/>
    <col min="15622" max="15622" width="17.1796875" style="91" customWidth="1"/>
    <col min="15623" max="15626" width="0" style="91" hidden="1" customWidth="1"/>
    <col min="15627" max="15872" width="9.1796875" style="91"/>
    <col min="15873" max="15873" width="5.54296875" style="91" customWidth="1"/>
    <col min="15874" max="15874" width="35.453125" style="91" customWidth="1"/>
    <col min="15875" max="15876" width="8.81640625" style="91" customWidth="1"/>
    <col min="15877" max="15877" width="15.81640625" style="91" customWidth="1"/>
    <col min="15878" max="15878" width="17.1796875" style="91" customWidth="1"/>
    <col min="15879" max="15882" width="0" style="91" hidden="1" customWidth="1"/>
    <col min="15883" max="16128" width="9.1796875" style="91"/>
    <col min="16129" max="16129" width="5.54296875" style="91" customWidth="1"/>
    <col min="16130" max="16130" width="35.453125" style="91" customWidth="1"/>
    <col min="16131" max="16132" width="8.81640625" style="91" customWidth="1"/>
    <col min="16133" max="16133" width="15.81640625" style="91" customWidth="1"/>
    <col min="16134" max="16134" width="17.1796875" style="91" customWidth="1"/>
    <col min="16135" max="16138" width="0" style="91" hidden="1" customWidth="1"/>
    <col min="16139" max="16384" width="9.1796875" style="91"/>
  </cols>
  <sheetData>
    <row r="1" spans="1:10" ht="36">
      <c r="A1" s="287" t="s">
        <v>3</v>
      </c>
      <c r="B1" s="300" t="s">
        <v>4</v>
      </c>
      <c r="C1" s="273" t="s">
        <v>572</v>
      </c>
      <c r="D1" s="270" t="s">
        <v>573</v>
      </c>
      <c r="E1" s="271" t="s">
        <v>574</v>
      </c>
      <c r="F1" s="271" t="s">
        <v>575</v>
      </c>
      <c r="G1" s="89" t="s">
        <v>576</v>
      </c>
      <c r="H1" s="90" t="s">
        <v>577</v>
      </c>
      <c r="I1" s="89" t="s">
        <v>578</v>
      </c>
      <c r="J1" s="90" t="s">
        <v>579</v>
      </c>
    </row>
    <row r="2" spans="1:10">
      <c r="A2" s="92"/>
      <c r="E2" s="94"/>
      <c r="F2" s="94"/>
      <c r="G2" s="95"/>
      <c r="I2" s="95"/>
    </row>
    <row r="3" spans="1:10" ht="36">
      <c r="A3" s="96"/>
      <c r="B3" s="97" t="s">
        <v>580</v>
      </c>
      <c r="E3" s="94"/>
      <c r="F3" s="94"/>
      <c r="G3" s="95"/>
      <c r="I3" s="95"/>
    </row>
    <row r="4" spans="1:10" ht="60">
      <c r="A4" s="96"/>
      <c r="B4" s="97" t="s">
        <v>581</v>
      </c>
      <c r="E4" s="94"/>
      <c r="F4" s="94"/>
      <c r="G4" s="95"/>
      <c r="I4" s="95"/>
    </row>
    <row r="5" spans="1:10">
      <c r="A5" s="96"/>
      <c r="B5" s="97"/>
      <c r="E5" s="94"/>
      <c r="F5" s="94"/>
      <c r="G5" s="95"/>
      <c r="I5" s="95"/>
    </row>
    <row r="6" spans="1:10">
      <c r="A6" s="98" t="s">
        <v>0</v>
      </c>
      <c r="B6" s="99" t="s">
        <v>1</v>
      </c>
      <c r="E6" s="94"/>
      <c r="F6" s="94"/>
      <c r="G6" s="95"/>
      <c r="I6" s="95"/>
    </row>
    <row r="7" spans="1:10">
      <c r="A7" s="98"/>
      <c r="B7" s="99"/>
      <c r="E7" s="94"/>
      <c r="F7" s="94"/>
      <c r="G7" s="95"/>
      <c r="I7" s="95"/>
    </row>
    <row r="8" spans="1:10" ht="156">
      <c r="A8" s="92">
        <v>1</v>
      </c>
      <c r="B8" s="100" t="s">
        <v>1699</v>
      </c>
      <c r="C8" s="274" t="s">
        <v>2</v>
      </c>
      <c r="D8" s="255">
        <v>15</v>
      </c>
      <c r="E8" s="94"/>
      <c r="F8" s="94">
        <f>E8*D8</f>
        <v>0</v>
      </c>
      <c r="G8" s="95"/>
      <c r="I8" s="95"/>
    </row>
    <row r="9" spans="1:10">
      <c r="A9" s="92"/>
      <c r="E9" s="94"/>
      <c r="F9" s="94"/>
      <c r="G9" s="95"/>
      <c r="I9" s="95"/>
    </row>
    <row r="10" spans="1:10" ht="156">
      <c r="A10" s="92">
        <f>A8+1</f>
        <v>2</v>
      </c>
      <c r="B10" s="100" t="s">
        <v>1700</v>
      </c>
      <c r="C10" s="274" t="s">
        <v>2</v>
      </c>
      <c r="D10" s="255">
        <v>28</v>
      </c>
      <c r="E10" s="94"/>
      <c r="F10" s="94">
        <f>E10*D10</f>
        <v>0</v>
      </c>
      <c r="G10" s="95"/>
      <c r="I10" s="95"/>
    </row>
    <row r="11" spans="1:10">
      <c r="A11" s="92"/>
      <c r="E11" s="94"/>
      <c r="F11" s="94"/>
      <c r="G11" s="95"/>
      <c r="I11" s="95"/>
    </row>
    <row r="12" spans="1:10" ht="156">
      <c r="A12" s="92">
        <f>A10+1</f>
        <v>3</v>
      </c>
      <c r="B12" s="100" t="s">
        <v>1701</v>
      </c>
      <c r="C12" s="274" t="s">
        <v>2</v>
      </c>
      <c r="D12" s="255">
        <v>9</v>
      </c>
      <c r="E12" s="94"/>
      <c r="F12" s="94">
        <f>E12*D12</f>
        <v>0</v>
      </c>
      <c r="G12" s="95"/>
      <c r="I12" s="95"/>
    </row>
    <row r="13" spans="1:10">
      <c r="A13" s="92"/>
      <c r="E13" s="94"/>
      <c r="F13" s="94"/>
      <c r="G13" s="95"/>
      <c r="I13" s="95"/>
    </row>
    <row r="14" spans="1:10" ht="168">
      <c r="A14" s="92">
        <f>A12+1</f>
        <v>4</v>
      </c>
      <c r="B14" s="283" t="s">
        <v>582</v>
      </c>
      <c r="C14" s="274" t="s">
        <v>2</v>
      </c>
      <c r="D14" s="255">
        <v>143</v>
      </c>
      <c r="E14" s="94"/>
      <c r="F14" s="94">
        <f>E14*D14</f>
        <v>0</v>
      </c>
      <c r="G14" s="95"/>
      <c r="I14" s="95"/>
    </row>
    <row r="15" spans="1:10">
      <c r="A15" s="92"/>
      <c r="E15" s="94"/>
      <c r="F15" s="94"/>
      <c r="G15" s="95"/>
      <c r="I15" s="95"/>
    </row>
    <row r="16" spans="1:10" ht="168">
      <c r="A16" s="92">
        <f>A14+1</f>
        <v>5</v>
      </c>
      <c r="B16" s="283" t="s">
        <v>583</v>
      </c>
      <c r="C16" s="274" t="s">
        <v>2</v>
      </c>
      <c r="D16" s="255">
        <v>196</v>
      </c>
      <c r="E16" s="94"/>
      <c r="F16" s="94">
        <f>E16*D16</f>
        <v>0</v>
      </c>
      <c r="G16" s="95"/>
      <c r="I16" s="95"/>
    </row>
    <row r="17" spans="1:9">
      <c r="A17" s="92"/>
      <c r="E17" s="94"/>
      <c r="F17" s="94"/>
      <c r="G17" s="95"/>
      <c r="I17" s="95"/>
    </row>
    <row r="18" spans="1:9" ht="168">
      <c r="A18" s="92">
        <f>A16+1</f>
        <v>6</v>
      </c>
      <c r="B18" s="283" t="s">
        <v>584</v>
      </c>
      <c r="C18" s="274" t="s">
        <v>2</v>
      </c>
      <c r="D18" s="255">
        <v>11</v>
      </c>
      <c r="E18" s="94"/>
      <c r="F18" s="94">
        <f>E18*D18</f>
        <v>0</v>
      </c>
      <c r="G18" s="95"/>
      <c r="I18" s="95"/>
    </row>
    <row r="19" spans="1:9">
      <c r="A19" s="92"/>
      <c r="E19" s="94"/>
      <c r="F19" s="94"/>
      <c r="G19" s="95"/>
      <c r="I19" s="95"/>
    </row>
    <row r="20" spans="1:9" ht="168">
      <c r="A20" s="92">
        <f>A18+1</f>
        <v>7</v>
      </c>
      <c r="B20" s="283" t="s">
        <v>585</v>
      </c>
      <c r="C20" s="274" t="s">
        <v>2</v>
      </c>
      <c r="D20" s="255">
        <v>8</v>
      </c>
      <c r="E20" s="94"/>
      <c r="F20" s="94">
        <f>E20*D20</f>
        <v>0</v>
      </c>
      <c r="G20" s="95"/>
      <c r="I20" s="95"/>
    </row>
    <row r="21" spans="1:9">
      <c r="A21" s="92"/>
      <c r="E21" s="94"/>
      <c r="F21" s="94"/>
      <c r="G21" s="95"/>
      <c r="I21" s="95"/>
    </row>
    <row r="22" spans="1:9" ht="144">
      <c r="A22" s="92">
        <f>A20+1</f>
        <v>8</v>
      </c>
      <c r="B22" s="283" t="s">
        <v>586</v>
      </c>
      <c r="C22" s="274" t="s">
        <v>2</v>
      </c>
      <c r="D22" s="255">
        <v>128</v>
      </c>
      <c r="E22" s="94"/>
      <c r="F22" s="94">
        <f>E22*D22</f>
        <v>0</v>
      </c>
      <c r="G22" s="95"/>
      <c r="I22" s="95"/>
    </row>
    <row r="23" spans="1:9">
      <c r="A23" s="92"/>
      <c r="E23" s="94"/>
      <c r="F23" s="94"/>
      <c r="G23" s="95"/>
      <c r="I23" s="95"/>
    </row>
    <row r="24" spans="1:9" ht="144">
      <c r="A24" s="92">
        <f>A22+1</f>
        <v>9</v>
      </c>
      <c r="B24" s="283" t="s">
        <v>587</v>
      </c>
      <c r="C24" s="274" t="s">
        <v>2</v>
      </c>
      <c r="D24" s="255">
        <v>235</v>
      </c>
      <c r="E24" s="94"/>
      <c r="F24" s="94">
        <f>E24*D24</f>
        <v>0</v>
      </c>
      <c r="G24" s="95"/>
      <c r="I24" s="95"/>
    </row>
    <row r="25" spans="1:9">
      <c r="A25" s="92"/>
      <c r="E25" s="94"/>
      <c r="F25" s="94"/>
      <c r="G25" s="95"/>
      <c r="I25" s="95"/>
    </row>
    <row r="26" spans="1:9" ht="168">
      <c r="A26" s="92">
        <f>A24+1</f>
        <v>10</v>
      </c>
      <c r="B26" s="283" t="s">
        <v>588</v>
      </c>
      <c r="C26" s="274" t="s">
        <v>2</v>
      </c>
      <c r="D26" s="255">
        <v>7</v>
      </c>
      <c r="E26" s="94"/>
      <c r="F26" s="94">
        <f>E26*D26</f>
        <v>0</v>
      </c>
      <c r="G26" s="95"/>
      <c r="I26" s="95"/>
    </row>
    <row r="27" spans="1:9">
      <c r="A27" s="92"/>
      <c r="E27" s="94"/>
      <c r="F27" s="94"/>
      <c r="G27" s="95"/>
      <c r="I27" s="95"/>
    </row>
    <row r="28" spans="1:9" ht="168">
      <c r="A28" s="92">
        <f>A26+1</f>
        <v>11</v>
      </c>
      <c r="B28" s="283" t="s">
        <v>588</v>
      </c>
      <c r="C28" s="274" t="s">
        <v>2</v>
      </c>
      <c r="D28" s="255">
        <v>32</v>
      </c>
      <c r="E28" s="94"/>
      <c r="F28" s="94">
        <f>E28*D28</f>
        <v>0</v>
      </c>
      <c r="G28" s="95"/>
      <c r="I28" s="95"/>
    </row>
    <row r="29" spans="1:9">
      <c r="A29" s="92"/>
      <c r="B29" s="283"/>
      <c r="E29" s="94"/>
      <c r="F29" s="94"/>
      <c r="G29" s="95"/>
      <c r="I29" s="95"/>
    </row>
    <row r="30" spans="1:9" ht="156">
      <c r="A30" s="92">
        <f>A28+1</f>
        <v>12</v>
      </c>
      <c r="B30" s="284" t="s">
        <v>589</v>
      </c>
      <c r="C30" s="274" t="s">
        <v>2</v>
      </c>
      <c r="D30" s="255">
        <v>17</v>
      </c>
      <c r="E30" s="94"/>
      <c r="F30" s="94">
        <f>E30*D30</f>
        <v>0</v>
      </c>
      <c r="G30" s="95"/>
      <c r="I30" s="95"/>
    </row>
    <row r="31" spans="1:9">
      <c r="A31" s="92"/>
      <c r="B31" s="283"/>
      <c r="E31" s="94"/>
      <c r="F31" s="94"/>
      <c r="G31" s="95"/>
      <c r="I31" s="95"/>
    </row>
    <row r="32" spans="1:9" ht="144">
      <c r="A32" s="92">
        <f>A30+1</f>
        <v>13</v>
      </c>
      <c r="B32" s="283" t="s">
        <v>590</v>
      </c>
      <c r="C32" s="274" t="s">
        <v>2</v>
      </c>
      <c r="D32" s="255">
        <v>22</v>
      </c>
      <c r="E32" s="94"/>
      <c r="F32" s="94">
        <f>E32*D32</f>
        <v>0</v>
      </c>
      <c r="G32" s="95"/>
      <c r="I32" s="95"/>
    </row>
    <row r="33" spans="1:9">
      <c r="A33" s="92"/>
      <c r="B33" s="283"/>
      <c r="E33" s="94"/>
      <c r="F33" s="94"/>
      <c r="G33" s="95"/>
      <c r="I33" s="95"/>
    </row>
    <row r="34" spans="1:9" ht="144">
      <c r="A34" s="92">
        <f>A32+1</f>
        <v>14</v>
      </c>
      <c r="B34" s="283" t="s">
        <v>591</v>
      </c>
      <c r="C34" s="274" t="s">
        <v>2</v>
      </c>
      <c r="D34" s="255">
        <v>3</v>
      </c>
      <c r="E34" s="94"/>
      <c r="F34" s="94">
        <f>E34*D34</f>
        <v>0</v>
      </c>
      <c r="G34" s="95"/>
      <c r="I34" s="95"/>
    </row>
    <row r="35" spans="1:9">
      <c r="A35" s="92"/>
      <c r="B35" s="283"/>
      <c r="E35" s="94"/>
      <c r="F35" s="94"/>
      <c r="G35" s="95"/>
      <c r="I35" s="95"/>
    </row>
    <row r="36" spans="1:9" ht="132">
      <c r="A36" s="92">
        <f>A34+1</f>
        <v>15</v>
      </c>
      <c r="B36" s="283" t="s">
        <v>592</v>
      </c>
      <c r="C36" s="274" t="s">
        <v>2</v>
      </c>
      <c r="D36" s="255">
        <v>17</v>
      </c>
      <c r="E36" s="94"/>
      <c r="F36" s="94">
        <f>E36*D36</f>
        <v>0</v>
      </c>
      <c r="G36" s="95"/>
      <c r="I36" s="95"/>
    </row>
    <row r="37" spans="1:9">
      <c r="A37" s="92"/>
      <c r="B37" s="283"/>
      <c r="E37" s="94"/>
      <c r="F37" s="94"/>
      <c r="G37" s="95"/>
      <c r="I37" s="95"/>
    </row>
    <row r="38" spans="1:9" ht="144">
      <c r="A38" s="92">
        <f>A36+1</f>
        <v>16</v>
      </c>
      <c r="B38" s="283" t="s">
        <v>593</v>
      </c>
      <c r="C38" s="274" t="s">
        <v>2</v>
      </c>
      <c r="D38" s="255">
        <v>12</v>
      </c>
      <c r="E38" s="94"/>
      <c r="F38" s="94">
        <f>E38*D38</f>
        <v>0</v>
      </c>
      <c r="G38" s="95"/>
      <c r="I38" s="95"/>
    </row>
    <row r="39" spans="1:9">
      <c r="A39" s="92"/>
      <c r="B39" s="283"/>
      <c r="E39" s="94"/>
      <c r="F39" s="94"/>
      <c r="G39" s="95"/>
      <c r="I39" s="95"/>
    </row>
    <row r="40" spans="1:9" ht="72">
      <c r="A40" s="92">
        <f>A38+1</f>
        <v>17</v>
      </c>
      <c r="B40" s="284" t="s">
        <v>594</v>
      </c>
      <c r="C40" s="274" t="s">
        <v>2</v>
      </c>
      <c r="D40" s="255">
        <v>16</v>
      </c>
      <c r="E40" s="94"/>
      <c r="F40" s="94">
        <f>E40*D40</f>
        <v>0</v>
      </c>
      <c r="G40" s="95"/>
      <c r="I40" s="95"/>
    </row>
    <row r="41" spans="1:9">
      <c r="A41" s="92"/>
      <c r="B41" s="283"/>
      <c r="E41" s="94"/>
      <c r="F41" s="94"/>
      <c r="G41" s="95"/>
      <c r="I41" s="95"/>
    </row>
    <row r="42" spans="1:9" ht="84">
      <c r="A42" s="92">
        <f>A40+1</f>
        <v>18</v>
      </c>
      <c r="B42" s="284" t="s">
        <v>1702</v>
      </c>
      <c r="C42" s="274" t="s">
        <v>2</v>
      </c>
      <c r="D42" s="255">
        <v>3</v>
      </c>
      <c r="E42" s="94"/>
      <c r="F42" s="94">
        <f>E42*D42</f>
        <v>0</v>
      </c>
      <c r="G42" s="95"/>
      <c r="I42" s="95"/>
    </row>
    <row r="43" spans="1:9">
      <c r="A43" s="92"/>
      <c r="B43" s="283"/>
      <c r="E43" s="94"/>
      <c r="F43" s="94"/>
      <c r="G43" s="95"/>
      <c r="I43" s="95"/>
    </row>
    <row r="44" spans="1:9" ht="84">
      <c r="A44" s="92">
        <f>A42+1</f>
        <v>19</v>
      </c>
      <c r="B44" s="284" t="s">
        <v>1703</v>
      </c>
      <c r="C44" s="274" t="s">
        <v>2</v>
      </c>
      <c r="D44" s="255">
        <v>4</v>
      </c>
      <c r="E44" s="94"/>
      <c r="F44" s="94">
        <f>E44*D44</f>
        <v>0</v>
      </c>
      <c r="G44" s="95"/>
      <c r="I44" s="95"/>
    </row>
    <row r="45" spans="1:9">
      <c r="A45" s="92"/>
      <c r="B45" s="283"/>
      <c r="E45" s="94"/>
      <c r="F45" s="94"/>
      <c r="G45" s="95"/>
      <c r="I45" s="95"/>
    </row>
    <row r="46" spans="1:9" ht="72">
      <c r="A46" s="92">
        <f>A44+1</f>
        <v>20</v>
      </c>
      <c r="B46" s="284" t="s">
        <v>595</v>
      </c>
      <c r="C46" s="274" t="s">
        <v>2</v>
      </c>
      <c r="D46" s="255">
        <v>9</v>
      </c>
      <c r="E46" s="94"/>
      <c r="F46" s="94">
        <f>E46*D46</f>
        <v>0</v>
      </c>
      <c r="G46" s="95"/>
      <c r="I46" s="95"/>
    </row>
    <row r="47" spans="1:9">
      <c r="A47" s="92"/>
      <c r="B47" s="283"/>
      <c r="E47" s="94"/>
      <c r="F47" s="94"/>
      <c r="G47" s="95"/>
      <c r="I47" s="95"/>
    </row>
    <row r="48" spans="1:9" ht="72">
      <c r="A48" s="92">
        <f>A46+1</f>
        <v>21</v>
      </c>
      <c r="B48" s="284" t="s">
        <v>596</v>
      </c>
      <c r="C48" s="274" t="s">
        <v>2</v>
      </c>
      <c r="D48" s="255">
        <v>4</v>
      </c>
      <c r="E48" s="94"/>
      <c r="F48" s="94">
        <f>E48*D48</f>
        <v>0</v>
      </c>
      <c r="G48" s="95"/>
      <c r="I48" s="95"/>
    </row>
    <row r="49" spans="1:9">
      <c r="A49" s="92"/>
      <c r="B49" s="283"/>
      <c r="E49" s="94"/>
      <c r="F49" s="94"/>
      <c r="G49" s="95"/>
      <c r="I49" s="95"/>
    </row>
    <row r="50" spans="1:9" ht="72">
      <c r="A50" s="92">
        <f>A48+1</f>
        <v>22</v>
      </c>
      <c r="B50" s="284" t="s">
        <v>597</v>
      </c>
      <c r="C50" s="274" t="s">
        <v>2</v>
      </c>
      <c r="D50" s="255">
        <v>138</v>
      </c>
      <c r="E50" s="94"/>
      <c r="F50" s="94">
        <f>E50*D50</f>
        <v>0</v>
      </c>
      <c r="G50" s="95"/>
      <c r="I50" s="95"/>
    </row>
    <row r="51" spans="1:9">
      <c r="A51" s="92"/>
      <c r="B51" s="283"/>
      <c r="E51" s="94"/>
      <c r="F51" s="94"/>
      <c r="G51" s="95"/>
      <c r="I51" s="95"/>
    </row>
    <row r="52" spans="1:9" ht="84">
      <c r="A52" s="92">
        <f>A50+1</f>
        <v>23</v>
      </c>
      <c r="B52" s="284" t="s">
        <v>1704</v>
      </c>
      <c r="C52" s="274" t="s">
        <v>2</v>
      </c>
      <c r="D52" s="255">
        <v>30</v>
      </c>
      <c r="E52" s="94"/>
      <c r="F52" s="94">
        <f>E52*D52</f>
        <v>0</v>
      </c>
      <c r="G52" s="95"/>
      <c r="I52" s="95"/>
    </row>
    <row r="53" spans="1:9">
      <c r="A53" s="92"/>
      <c r="B53" s="283"/>
      <c r="E53" s="94"/>
      <c r="F53" s="94"/>
      <c r="G53" s="95"/>
      <c r="I53" s="95"/>
    </row>
    <row r="54" spans="1:9" ht="84">
      <c r="A54" s="92">
        <f>A52+1</f>
        <v>24</v>
      </c>
      <c r="B54" s="284" t="s">
        <v>1705</v>
      </c>
      <c r="C54" s="274" t="s">
        <v>2</v>
      </c>
      <c r="D54" s="255">
        <v>21</v>
      </c>
      <c r="E54" s="94"/>
      <c r="F54" s="94">
        <f>E54*D54</f>
        <v>0</v>
      </c>
      <c r="G54" s="95"/>
      <c r="I54" s="95"/>
    </row>
    <row r="55" spans="1:9">
      <c r="A55" s="92"/>
      <c r="B55" s="283"/>
      <c r="E55" s="94"/>
      <c r="F55" s="94"/>
      <c r="G55" s="95"/>
      <c r="I55" s="95"/>
    </row>
    <row r="56" spans="1:9" ht="72">
      <c r="A56" s="92">
        <f>A54+1</f>
        <v>25</v>
      </c>
      <c r="B56" s="284" t="s">
        <v>598</v>
      </c>
      <c r="C56" s="274" t="s">
        <v>2</v>
      </c>
      <c r="D56" s="255">
        <v>8</v>
      </c>
      <c r="E56" s="94"/>
      <c r="F56" s="94">
        <f>E56*D56</f>
        <v>0</v>
      </c>
      <c r="G56" s="95"/>
      <c r="I56" s="95"/>
    </row>
    <row r="57" spans="1:9">
      <c r="A57" s="92"/>
      <c r="B57" s="283"/>
      <c r="E57" s="94"/>
      <c r="F57" s="94"/>
      <c r="G57" s="95"/>
      <c r="I57" s="95"/>
    </row>
    <row r="58" spans="1:9">
      <c r="A58" s="92"/>
      <c r="B58" s="283"/>
      <c r="E58" s="94"/>
      <c r="F58" s="94"/>
      <c r="G58" s="95"/>
      <c r="I58" s="95"/>
    </row>
    <row r="59" spans="1:9">
      <c r="A59" s="92"/>
      <c r="C59" s="337"/>
      <c r="D59" s="337"/>
      <c r="E59" s="256"/>
      <c r="F59" s="256"/>
      <c r="G59" s="95"/>
      <c r="I59" s="95"/>
    </row>
    <row r="60" spans="1:9">
      <c r="A60" s="92"/>
      <c r="C60" s="336" t="s">
        <v>599</v>
      </c>
      <c r="D60" s="336"/>
      <c r="F60" s="258">
        <f>SUM(F8:F56)</f>
        <v>0</v>
      </c>
      <c r="G60" s="95"/>
      <c r="I60" s="95"/>
    </row>
    <row r="61" spans="1:9">
      <c r="A61" s="92"/>
      <c r="C61" s="275"/>
      <c r="D61" s="259"/>
      <c r="F61" s="258"/>
      <c r="G61" s="95"/>
      <c r="I61" s="95"/>
    </row>
    <row r="62" spans="1:9">
      <c r="A62" s="96"/>
      <c r="B62" s="97"/>
      <c r="E62" s="94"/>
      <c r="F62" s="94"/>
      <c r="G62" s="95"/>
      <c r="I62" s="95"/>
    </row>
    <row r="63" spans="1:9">
      <c r="A63" s="98" t="s">
        <v>380</v>
      </c>
      <c r="B63" s="99" t="s">
        <v>600</v>
      </c>
      <c r="E63" s="94"/>
      <c r="F63" s="94"/>
      <c r="G63" s="95"/>
      <c r="I63" s="95"/>
    </row>
    <row r="64" spans="1:9">
      <c r="A64" s="98"/>
      <c r="B64" s="99"/>
      <c r="E64" s="94"/>
      <c r="F64" s="94"/>
      <c r="G64" s="95"/>
      <c r="I64" s="95"/>
    </row>
    <row r="65" spans="1:9">
      <c r="A65" s="98"/>
      <c r="B65" s="99" t="s">
        <v>601</v>
      </c>
      <c r="E65" s="94"/>
      <c r="F65" s="94"/>
      <c r="G65" s="95"/>
      <c r="I65" s="95"/>
    </row>
    <row r="66" spans="1:9">
      <c r="A66" s="98"/>
      <c r="B66" s="99"/>
      <c r="E66" s="94"/>
      <c r="F66" s="94"/>
      <c r="G66" s="95"/>
      <c r="I66" s="95"/>
    </row>
    <row r="67" spans="1:9" ht="48">
      <c r="A67" s="92">
        <v>1</v>
      </c>
      <c r="B67" s="93" t="s">
        <v>602</v>
      </c>
      <c r="C67" s="274" t="s">
        <v>12</v>
      </c>
      <c r="D67" s="255">
        <v>1</v>
      </c>
      <c r="E67" s="94"/>
      <c r="F67" s="94">
        <f>E67*D67</f>
        <v>0</v>
      </c>
      <c r="G67" s="95"/>
      <c r="I67" s="95"/>
    </row>
    <row r="68" spans="1:9">
      <c r="A68" s="98"/>
      <c r="B68" s="99"/>
      <c r="E68" s="94"/>
      <c r="F68" s="94"/>
      <c r="G68" s="95"/>
      <c r="I68" s="95"/>
    </row>
    <row r="69" spans="1:9" ht="48">
      <c r="A69" s="92">
        <f>A67+1</f>
        <v>2</v>
      </c>
      <c r="B69" s="93" t="s">
        <v>603</v>
      </c>
      <c r="C69" s="274" t="s">
        <v>12</v>
      </c>
      <c r="D69" s="255">
        <v>1</v>
      </c>
      <c r="E69" s="94"/>
      <c r="F69" s="94">
        <f>E69*D69</f>
        <v>0</v>
      </c>
      <c r="G69" s="95"/>
      <c r="I69" s="95"/>
    </row>
    <row r="70" spans="1:9">
      <c r="A70" s="98"/>
      <c r="C70" s="272"/>
      <c r="E70" s="114"/>
      <c r="F70" s="114"/>
      <c r="G70" s="95"/>
      <c r="I70" s="95"/>
    </row>
    <row r="71" spans="1:9">
      <c r="A71" s="92">
        <f>A69+1</f>
        <v>3</v>
      </c>
      <c r="B71" s="93" t="s">
        <v>604</v>
      </c>
      <c r="C71" s="272"/>
      <c r="D71" s="114"/>
      <c r="E71" s="114"/>
      <c r="F71" s="114"/>
      <c r="G71" s="95"/>
      <c r="I71" s="95"/>
    </row>
    <row r="72" spans="1:9">
      <c r="A72" s="92"/>
      <c r="B72" s="93" t="s">
        <v>605</v>
      </c>
      <c r="C72" s="272" t="s">
        <v>2</v>
      </c>
      <c r="D72" s="114">
        <v>337</v>
      </c>
      <c r="E72" s="114"/>
      <c r="F72" s="114"/>
      <c r="G72" s="95"/>
      <c r="I72" s="95"/>
    </row>
    <row r="73" spans="1:9">
      <c r="A73" s="92"/>
      <c r="B73" s="93" t="s">
        <v>606</v>
      </c>
      <c r="C73" s="272" t="s">
        <v>2</v>
      </c>
      <c r="D73" s="114">
        <v>197</v>
      </c>
      <c r="E73" s="114"/>
      <c r="F73" s="114"/>
      <c r="G73" s="95"/>
      <c r="I73" s="95"/>
    </row>
    <row r="74" spans="1:9">
      <c r="A74" s="92"/>
      <c r="B74" s="93" t="s">
        <v>607</v>
      </c>
      <c r="C74" s="272" t="s">
        <v>2</v>
      </c>
      <c r="D74" s="114">
        <v>698</v>
      </c>
      <c r="E74" s="114"/>
      <c r="F74" s="114"/>
      <c r="G74" s="95"/>
      <c r="I74" s="95"/>
    </row>
    <row r="75" spans="1:9">
      <c r="A75" s="92"/>
      <c r="B75" s="93" t="s">
        <v>608</v>
      </c>
      <c r="C75" s="272" t="s">
        <v>2</v>
      </c>
      <c r="D75" s="114">
        <v>396</v>
      </c>
      <c r="E75" s="114"/>
      <c r="F75" s="114"/>
      <c r="G75" s="95"/>
      <c r="I75" s="95"/>
    </row>
    <row r="76" spans="1:9">
      <c r="A76" s="92"/>
      <c r="B76" s="93" t="s">
        <v>609</v>
      </c>
      <c r="C76" s="272" t="s">
        <v>2</v>
      </c>
      <c r="D76" s="114">
        <v>48</v>
      </c>
      <c r="E76" s="114"/>
      <c r="F76" s="114"/>
      <c r="G76" s="95"/>
      <c r="I76" s="95"/>
    </row>
    <row r="77" spans="1:9">
      <c r="A77" s="92"/>
      <c r="B77" s="93" t="s">
        <v>610</v>
      </c>
      <c r="C77" s="272" t="s">
        <v>2</v>
      </c>
      <c r="D77" s="114">
        <v>65</v>
      </c>
      <c r="E77" s="114"/>
      <c r="F77" s="114"/>
      <c r="G77" s="95"/>
      <c r="I77" s="95"/>
    </row>
    <row r="78" spans="1:9">
      <c r="A78" s="92"/>
      <c r="B78" s="301" t="s">
        <v>611</v>
      </c>
      <c r="C78" s="276" t="s">
        <v>2</v>
      </c>
      <c r="D78" s="260">
        <v>121</v>
      </c>
      <c r="E78" s="260"/>
      <c r="F78" s="114"/>
      <c r="G78" s="95"/>
      <c r="I78" s="95"/>
    </row>
    <row r="79" spans="1:9">
      <c r="A79" s="92"/>
      <c r="C79" s="274" t="s">
        <v>12</v>
      </c>
      <c r="D79" s="255">
        <v>1</v>
      </c>
      <c r="E79" s="94"/>
      <c r="F79" s="94">
        <f>E79*D79</f>
        <v>0</v>
      </c>
      <c r="G79" s="95"/>
      <c r="I79" s="95"/>
    </row>
    <row r="80" spans="1:9">
      <c r="A80" s="92"/>
      <c r="C80" s="272"/>
      <c r="E80" s="114"/>
      <c r="F80" s="114"/>
      <c r="G80" s="95"/>
      <c r="I80" s="95"/>
    </row>
    <row r="81" spans="1:9" ht="60">
      <c r="A81" s="92">
        <f>A71+1</f>
        <v>4</v>
      </c>
      <c r="B81" s="301" t="s">
        <v>612</v>
      </c>
      <c r="C81" s="277"/>
      <c r="D81" s="261"/>
      <c r="E81" s="260"/>
      <c r="F81" s="114"/>
      <c r="G81" s="95"/>
      <c r="I81" s="95"/>
    </row>
    <row r="82" spans="1:9">
      <c r="A82" s="98"/>
      <c r="C82" s="274" t="s">
        <v>12</v>
      </c>
      <c r="D82" s="255">
        <v>1</v>
      </c>
      <c r="E82" s="94"/>
      <c r="F82" s="94">
        <f>E82*D82</f>
        <v>0</v>
      </c>
      <c r="G82" s="95"/>
      <c r="I82" s="95"/>
    </row>
    <row r="83" spans="1:9">
      <c r="A83" s="98"/>
      <c r="E83" s="94"/>
      <c r="F83" s="94"/>
      <c r="G83" s="95"/>
      <c r="I83" s="95"/>
    </row>
    <row r="84" spans="1:9" ht="60">
      <c r="A84" s="92">
        <f>A81+1</f>
        <v>5</v>
      </c>
      <c r="B84" s="301" t="s">
        <v>613</v>
      </c>
      <c r="C84" s="277"/>
      <c r="D84" s="261"/>
      <c r="E84" s="260"/>
      <c r="F84" s="114"/>
      <c r="G84" s="95"/>
      <c r="I84" s="95"/>
    </row>
    <row r="85" spans="1:9">
      <c r="A85" s="98"/>
      <c r="C85" s="274" t="s">
        <v>12</v>
      </c>
      <c r="D85" s="255">
        <v>1</v>
      </c>
      <c r="E85" s="94"/>
      <c r="F85" s="94">
        <f>E85*D85</f>
        <v>0</v>
      </c>
      <c r="G85" s="95"/>
      <c r="I85" s="95"/>
    </row>
    <row r="86" spans="1:9">
      <c r="A86" s="98"/>
      <c r="E86" s="94"/>
      <c r="F86" s="94"/>
      <c r="G86" s="95"/>
      <c r="I86" s="95"/>
    </row>
    <row r="87" spans="1:9" ht="60">
      <c r="A87" s="92">
        <f>A84+1</f>
        <v>6</v>
      </c>
      <c r="B87" s="301" t="s">
        <v>614</v>
      </c>
      <c r="C87" s="277"/>
      <c r="D87" s="261"/>
      <c r="E87" s="260"/>
      <c r="F87" s="114"/>
      <c r="G87" s="95"/>
      <c r="I87" s="95"/>
    </row>
    <row r="88" spans="1:9">
      <c r="A88" s="98"/>
      <c r="C88" s="274" t="s">
        <v>12</v>
      </c>
      <c r="D88" s="255">
        <v>1</v>
      </c>
      <c r="E88" s="94"/>
      <c r="F88" s="94">
        <f>E88*D88</f>
        <v>0</v>
      </c>
      <c r="G88" s="95"/>
      <c r="I88" s="95"/>
    </row>
    <row r="89" spans="1:9">
      <c r="A89" s="98"/>
      <c r="E89" s="94"/>
      <c r="F89" s="94"/>
      <c r="G89" s="95"/>
      <c r="I89" s="95"/>
    </row>
    <row r="90" spans="1:9" ht="60">
      <c r="A90" s="92">
        <f>A87+1</f>
        <v>7</v>
      </c>
      <c r="B90" s="301" t="s">
        <v>615</v>
      </c>
      <c r="C90" s="277"/>
      <c r="D90" s="261"/>
      <c r="E90" s="260"/>
      <c r="F90" s="114"/>
      <c r="G90" s="95"/>
      <c r="I90" s="95"/>
    </row>
    <row r="91" spans="1:9">
      <c r="A91" s="98"/>
      <c r="C91" s="274" t="s">
        <v>12</v>
      </c>
      <c r="D91" s="255">
        <v>1</v>
      </c>
      <c r="E91" s="94"/>
      <c r="F91" s="94">
        <f>E91*D91</f>
        <v>0</v>
      </c>
      <c r="G91" s="95"/>
      <c r="I91" s="95"/>
    </row>
    <row r="92" spans="1:9">
      <c r="A92" s="98"/>
      <c r="E92" s="94"/>
      <c r="F92" s="94"/>
      <c r="G92" s="95"/>
      <c r="I92" s="95"/>
    </row>
    <row r="93" spans="1:9" ht="60">
      <c r="A93" s="92">
        <f>A90+1</f>
        <v>8</v>
      </c>
      <c r="B93" s="301" t="s">
        <v>616</v>
      </c>
      <c r="C93" s="277"/>
      <c r="D93" s="261"/>
      <c r="E93" s="260"/>
      <c r="F93" s="114"/>
      <c r="G93" s="95"/>
      <c r="I93" s="95"/>
    </row>
    <row r="94" spans="1:9">
      <c r="A94" s="98"/>
      <c r="C94" s="274" t="s">
        <v>12</v>
      </c>
      <c r="D94" s="255">
        <v>1</v>
      </c>
      <c r="E94" s="94"/>
      <c r="F94" s="94">
        <f>E94*D94</f>
        <v>0</v>
      </c>
      <c r="G94" s="95"/>
      <c r="I94" s="95"/>
    </row>
    <row r="95" spans="1:9">
      <c r="A95" s="98"/>
      <c r="E95" s="94"/>
      <c r="F95" s="94"/>
      <c r="G95" s="95"/>
      <c r="I95" s="95"/>
    </row>
    <row r="96" spans="1:9" ht="60">
      <c r="A96" s="92">
        <f>A93+1</f>
        <v>9</v>
      </c>
      <c r="B96" s="301" t="s">
        <v>617</v>
      </c>
      <c r="C96" s="277"/>
      <c r="D96" s="261"/>
      <c r="E96" s="260"/>
      <c r="F96" s="114"/>
      <c r="G96" s="95"/>
      <c r="I96" s="95"/>
    </row>
    <row r="97" spans="1:9">
      <c r="A97" s="98"/>
      <c r="C97" s="274" t="s">
        <v>12</v>
      </c>
      <c r="D97" s="255">
        <v>1</v>
      </c>
      <c r="E97" s="94"/>
      <c r="F97" s="94">
        <f>E97*D97</f>
        <v>0</v>
      </c>
      <c r="G97" s="95"/>
      <c r="I97" s="95"/>
    </row>
    <row r="98" spans="1:9">
      <c r="A98" s="98"/>
      <c r="E98" s="94"/>
      <c r="F98" s="94"/>
      <c r="G98" s="95"/>
      <c r="I98" s="95"/>
    </row>
    <row r="99" spans="1:9" ht="60">
      <c r="A99" s="92">
        <f>A96+1</f>
        <v>10</v>
      </c>
      <c r="B99" s="301" t="s">
        <v>618</v>
      </c>
      <c r="C99" s="277"/>
      <c r="D99" s="261"/>
      <c r="E99" s="260"/>
      <c r="F99" s="114"/>
      <c r="G99" s="95"/>
      <c r="I99" s="95"/>
    </row>
    <row r="100" spans="1:9">
      <c r="A100" s="98"/>
      <c r="C100" s="274" t="s">
        <v>12</v>
      </c>
      <c r="D100" s="255">
        <v>1</v>
      </c>
      <c r="E100" s="94"/>
      <c r="F100" s="94">
        <f>E100*D100</f>
        <v>0</v>
      </c>
      <c r="G100" s="95"/>
      <c r="I100" s="95"/>
    </row>
    <row r="101" spans="1:9">
      <c r="A101" s="98"/>
      <c r="E101" s="94"/>
      <c r="F101" s="94"/>
      <c r="G101" s="95"/>
      <c r="I101" s="95"/>
    </row>
    <row r="102" spans="1:9" ht="60">
      <c r="A102" s="92">
        <f>A99+1</f>
        <v>11</v>
      </c>
      <c r="B102" s="301" t="s">
        <v>619</v>
      </c>
      <c r="C102" s="277"/>
      <c r="D102" s="261"/>
      <c r="E102" s="260"/>
      <c r="F102" s="114"/>
      <c r="G102" s="95"/>
      <c r="I102" s="95"/>
    </row>
    <row r="103" spans="1:9">
      <c r="A103" s="98"/>
      <c r="C103" s="274" t="s">
        <v>12</v>
      </c>
      <c r="D103" s="255">
        <v>1</v>
      </c>
      <c r="E103" s="94"/>
      <c r="F103" s="94">
        <f>E103*D103</f>
        <v>0</v>
      </c>
      <c r="G103" s="95"/>
      <c r="I103" s="95"/>
    </row>
    <row r="104" spans="1:9">
      <c r="A104" s="98"/>
      <c r="E104" s="94"/>
      <c r="F104" s="94"/>
      <c r="G104" s="95"/>
      <c r="I104" s="95"/>
    </row>
    <row r="105" spans="1:9" ht="60">
      <c r="A105" s="92">
        <f>A102+1</f>
        <v>12</v>
      </c>
      <c r="B105" s="301" t="s">
        <v>620</v>
      </c>
      <c r="C105" s="277"/>
      <c r="D105" s="261"/>
      <c r="E105" s="260"/>
      <c r="F105" s="114"/>
      <c r="G105" s="95"/>
      <c r="I105" s="95"/>
    </row>
    <row r="106" spans="1:9">
      <c r="A106" s="98"/>
      <c r="C106" s="274" t="s">
        <v>12</v>
      </c>
      <c r="D106" s="255">
        <v>1</v>
      </c>
      <c r="E106" s="94"/>
      <c r="F106" s="94">
        <f>E106*D106</f>
        <v>0</v>
      </c>
      <c r="G106" s="95"/>
      <c r="I106" s="95"/>
    </row>
    <row r="107" spans="1:9">
      <c r="A107" s="98"/>
      <c r="E107" s="94"/>
      <c r="F107" s="94"/>
      <c r="G107" s="95"/>
      <c r="I107" s="95"/>
    </row>
    <row r="108" spans="1:9" ht="60">
      <c r="A108" s="92">
        <f>A105+1</f>
        <v>13</v>
      </c>
      <c r="B108" s="301" t="s">
        <v>621</v>
      </c>
      <c r="C108" s="277"/>
      <c r="D108" s="261"/>
      <c r="E108" s="260"/>
      <c r="F108" s="114"/>
      <c r="G108" s="95"/>
      <c r="I108" s="95"/>
    </row>
    <row r="109" spans="1:9">
      <c r="A109" s="98"/>
      <c r="C109" s="274" t="s">
        <v>12</v>
      </c>
      <c r="D109" s="255">
        <v>1</v>
      </c>
      <c r="E109" s="94"/>
      <c r="F109" s="94">
        <f>E109*D109</f>
        <v>0</v>
      </c>
      <c r="G109" s="95"/>
      <c r="I109" s="95"/>
    </row>
    <row r="110" spans="1:9">
      <c r="A110" s="98"/>
      <c r="E110" s="94"/>
      <c r="F110" s="94"/>
      <c r="G110" s="95"/>
      <c r="I110" s="95"/>
    </row>
    <row r="111" spans="1:9" ht="60">
      <c r="A111" s="92">
        <f>A108+1</f>
        <v>14</v>
      </c>
      <c r="B111" s="301" t="s">
        <v>622</v>
      </c>
      <c r="C111" s="277"/>
      <c r="D111" s="261"/>
      <c r="E111" s="260"/>
      <c r="F111" s="114"/>
      <c r="G111" s="95"/>
      <c r="I111" s="95"/>
    </row>
    <row r="112" spans="1:9">
      <c r="A112" s="98"/>
      <c r="C112" s="274" t="s">
        <v>12</v>
      </c>
      <c r="D112" s="255">
        <v>1</v>
      </c>
      <c r="E112" s="94"/>
      <c r="F112" s="94">
        <f>E112*D112</f>
        <v>0</v>
      </c>
      <c r="G112" s="95"/>
      <c r="I112" s="95"/>
    </row>
    <row r="113" spans="1:9">
      <c r="A113" s="98"/>
      <c r="E113" s="94"/>
      <c r="F113" s="94"/>
      <c r="G113" s="95"/>
      <c r="I113" s="95"/>
    </row>
    <row r="114" spans="1:9" ht="60">
      <c r="A114" s="92">
        <f>A111+1</f>
        <v>15</v>
      </c>
      <c r="B114" s="301" t="s">
        <v>623</v>
      </c>
      <c r="C114" s="277"/>
      <c r="D114" s="261"/>
      <c r="E114" s="260"/>
      <c r="F114" s="114"/>
      <c r="G114" s="95"/>
      <c r="I114" s="95"/>
    </row>
    <row r="115" spans="1:9">
      <c r="A115" s="98"/>
      <c r="C115" s="274" t="s">
        <v>12</v>
      </c>
      <c r="D115" s="255">
        <v>1</v>
      </c>
      <c r="E115" s="94"/>
      <c r="F115" s="94">
        <f>E115*D115</f>
        <v>0</v>
      </c>
      <c r="G115" s="95"/>
      <c r="I115" s="95"/>
    </row>
    <row r="116" spans="1:9">
      <c r="A116" s="98"/>
      <c r="E116" s="94"/>
      <c r="F116" s="94"/>
      <c r="G116" s="95"/>
      <c r="I116" s="95"/>
    </row>
    <row r="117" spans="1:9" ht="60">
      <c r="A117" s="92">
        <f>A114+1</f>
        <v>16</v>
      </c>
      <c r="B117" s="301" t="s">
        <v>624</v>
      </c>
      <c r="C117" s="277"/>
      <c r="D117" s="261"/>
      <c r="E117" s="260"/>
      <c r="F117" s="114"/>
      <c r="G117" s="95"/>
      <c r="I117" s="95"/>
    </row>
    <row r="118" spans="1:9">
      <c r="A118" s="98"/>
      <c r="C118" s="274" t="s">
        <v>12</v>
      </c>
      <c r="D118" s="255">
        <v>1</v>
      </c>
      <c r="E118" s="94"/>
      <c r="F118" s="94">
        <f>E118*D118</f>
        <v>0</v>
      </c>
      <c r="G118" s="95"/>
      <c r="I118" s="95"/>
    </row>
    <row r="119" spans="1:9">
      <c r="A119" s="98"/>
      <c r="E119" s="94"/>
      <c r="F119" s="94"/>
      <c r="G119" s="95"/>
      <c r="I119" s="95"/>
    </row>
    <row r="120" spans="1:9" ht="60">
      <c r="A120" s="92">
        <f>A117+1</f>
        <v>17</v>
      </c>
      <c r="B120" s="301" t="s">
        <v>625</v>
      </c>
      <c r="C120" s="277"/>
      <c r="D120" s="261"/>
      <c r="E120" s="260"/>
      <c r="F120" s="114"/>
      <c r="G120" s="95"/>
      <c r="I120" s="95"/>
    </row>
    <row r="121" spans="1:9">
      <c r="A121" s="98"/>
      <c r="C121" s="274" t="s">
        <v>12</v>
      </c>
      <c r="D121" s="255">
        <v>1</v>
      </c>
      <c r="E121" s="94"/>
      <c r="F121" s="94">
        <f>E121*D121</f>
        <v>0</v>
      </c>
      <c r="G121" s="95"/>
      <c r="I121" s="95"/>
    </row>
    <row r="122" spans="1:9">
      <c r="A122" s="98"/>
      <c r="E122" s="94"/>
      <c r="F122" s="94"/>
      <c r="G122" s="95"/>
      <c r="I122" s="95"/>
    </row>
    <row r="123" spans="1:9" ht="60">
      <c r="A123" s="92">
        <f>A120+1</f>
        <v>18</v>
      </c>
      <c r="B123" s="301" t="s">
        <v>626</v>
      </c>
      <c r="C123" s="277"/>
      <c r="D123" s="261"/>
      <c r="E123" s="260"/>
      <c r="F123" s="114"/>
      <c r="G123" s="95"/>
      <c r="I123" s="95"/>
    </row>
    <row r="124" spans="1:9">
      <c r="A124" s="98"/>
      <c r="C124" s="274" t="s">
        <v>12</v>
      </c>
      <c r="D124" s="255">
        <v>1</v>
      </c>
      <c r="E124" s="94"/>
      <c r="F124" s="94">
        <f>E124*D124</f>
        <v>0</v>
      </c>
      <c r="G124" s="95"/>
      <c r="I124" s="95"/>
    </row>
    <row r="125" spans="1:9">
      <c r="A125" s="98"/>
      <c r="E125" s="94"/>
      <c r="F125" s="94"/>
      <c r="G125" s="95"/>
      <c r="I125" s="95"/>
    </row>
    <row r="126" spans="1:9" ht="60">
      <c r="A126" s="92">
        <f>A123+1</f>
        <v>19</v>
      </c>
      <c r="B126" s="301" t="s">
        <v>627</v>
      </c>
      <c r="C126" s="277"/>
      <c r="D126" s="261"/>
      <c r="E126" s="260"/>
      <c r="F126" s="114"/>
      <c r="G126" s="95"/>
      <c r="I126" s="95"/>
    </row>
    <row r="127" spans="1:9">
      <c r="A127" s="98"/>
      <c r="C127" s="274" t="s">
        <v>12</v>
      </c>
      <c r="D127" s="255">
        <v>1</v>
      </c>
      <c r="E127" s="94"/>
      <c r="F127" s="94">
        <f>E127*D127</f>
        <v>0</v>
      </c>
      <c r="G127" s="95"/>
      <c r="I127" s="95"/>
    </row>
    <row r="128" spans="1:9">
      <c r="A128" s="98"/>
      <c r="E128" s="94"/>
      <c r="F128" s="94"/>
      <c r="G128" s="95"/>
      <c r="I128" s="95"/>
    </row>
    <row r="129" spans="1:9" ht="60">
      <c r="A129" s="92">
        <f>A126+1</f>
        <v>20</v>
      </c>
      <c r="B129" s="301" t="s">
        <v>628</v>
      </c>
      <c r="C129" s="277"/>
      <c r="D129" s="261"/>
      <c r="E129" s="260"/>
      <c r="F129" s="114"/>
      <c r="G129" s="95"/>
      <c r="I129" s="95"/>
    </row>
    <row r="130" spans="1:9">
      <c r="A130" s="98"/>
      <c r="C130" s="274" t="s">
        <v>12</v>
      </c>
      <c r="D130" s="255">
        <v>1</v>
      </c>
      <c r="E130" s="94"/>
      <c r="F130" s="94">
        <f>E130*D130</f>
        <v>0</v>
      </c>
      <c r="G130" s="95"/>
      <c r="I130" s="95"/>
    </row>
    <row r="131" spans="1:9">
      <c r="A131" s="98"/>
      <c r="E131" s="94"/>
      <c r="F131" s="94"/>
      <c r="G131" s="95"/>
      <c r="I131" s="95"/>
    </row>
    <row r="132" spans="1:9" ht="60">
      <c r="A132" s="92">
        <f>A129+1</f>
        <v>21</v>
      </c>
      <c r="B132" s="301" t="s">
        <v>629</v>
      </c>
      <c r="C132" s="277"/>
      <c r="D132" s="261"/>
      <c r="E132" s="260"/>
      <c r="F132" s="114"/>
      <c r="G132" s="95"/>
      <c r="I132" s="95"/>
    </row>
    <row r="133" spans="1:9">
      <c r="A133" s="98"/>
      <c r="C133" s="274" t="s">
        <v>12</v>
      </c>
      <c r="D133" s="255">
        <v>1</v>
      </c>
      <c r="E133" s="94"/>
      <c r="F133" s="94">
        <f>E133*D133</f>
        <v>0</v>
      </c>
      <c r="G133" s="95"/>
      <c r="I133" s="95"/>
    </row>
    <row r="134" spans="1:9">
      <c r="A134" s="98"/>
      <c r="E134" s="94"/>
      <c r="F134" s="94"/>
      <c r="G134" s="95"/>
      <c r="I134" s="95"/>
    </row>
    <row r="135" spans="1:9" ht="72">
      <c r="A135" s="92">
        <f>A132+1</f>
        <v>22</v>
      </c>
      <c r="B135" s="301" t="s">
        <v>630</v>
      </c>
      <c r="C135" s="277"/>
      <c r="D135" s="261"/>
      <c r="E135" s="260"/>
      <c r="F135" s="114"/>
      <c r="G135" s="95"/>
      <c r="I135" s="95"/>
    </row>
    <row r="136" spans="1:9">
      <c r="A136" s="98"/>
      <c r="C136" s="274" t="s">
        <v>12</v>
      </c>
      <c r="D136" s="255">
        <v>1</v>
      </c>
      <c r="E136" s="94"/>
      <c r="F136" s="94">
        <f>E136*D136</f>
        <v>0</v>
      </c>
      <c r="G136" s="95"/>
      <c r="I136" s="95"/>
    </row>
    <row r="137" spans="1:9">
      <c r="A137" s="98"/>
      <c r="E137" s="94"/>
      <c r="F137" s="94"/>
      <c r="G137" s="95"/>
      <c r="I137" s="95"/>
    </row>
    <row r="138" spans="1:9" ht="72">
      <c r="A138" s="92">
        <f>A135+1</f>
        <v>23</v>
      </c>
      <c r="B138" s="301" t="s">
        <v>631</v>
      </c>
      <c r="C138" s="277"/>
      <c r="D138" s="261"/>
      <c r="E138" s="260"/>
      <c r="F138" s="114"/>
      <c r="G138" s="95"/>
      <c r="I138" s="95"/>
    </row>
    <row r="139" spans="1:9">
      <c r="A139" s="98"/>
      <c r="C139" s="274" t="s">
        <v>12</v>
      </c>
      <c r="D139" s="255">
        <v>1</v>
      </c>
      <c r="E139" s="94"/>
      <c r="F139" s="94">
        <f>E139*D139</f>
        <v>0</v>
      </c>
      <c r="G139" s="95"/>
      <c r="I139" s="95"/>
    </row>
    <row r="140" spans="1:9">
      <c r="A140" s="98"/>
      <c r="E140" s="94"/>
      <c r="F140" s="94"/>
      <c r="G140" s="95"/>
      <c r="I140" s="95"/>
    </row>
    <row r="141" spans="1:9" ht="72">
      <c r="A141" s="92">
        <f>A138+1</f>
        <v>24</v>
      </c>
      <c r="B141" s="301" t="s">
        <v>632</v>
      </c>
      <c r="C141" s="277"/>
      <c r="D141" s="261"/>
      <c r="E141" s="260"/>
      <c r="F141" s="114"/>
      <c r="G141" s="95"/>
      <c r="I141" s="95"/>
    </row>
    <row r="142" spans="1:9">
      <c r="A142" s="98"/>
      <c r="C142" s="274" t="s">
        <v>12</v>
      </c>
      <c r="D142" s="255">
        <v>1</v>
      </c>
      <c r="E142" s="94"/>
      <c r="F142" s="94">
        <f>E142*D142</f>
        <v>0</v>
      </c>
      <c r="G142" s="95"/>
      <c r="I142" s="95"/>
    </row>
    <row r="143" spans="1:9">
      <c r="A143" s="98"/>
      <c r="E143" s="94"/>
      <c r="F143" s="94"/>
      <c r="G143" s="95"/>
      <c r="I143" s="95"/>
    </row>
    <row r="144" spans="1:9" ht="72">
      <c r="A144" s="92">
        <f>A141+1</f>
        <v>25</v>
      </c>
      <c r="B144" s="301" t="s">
        <v>633</v>
      </c>
      <c r="C144" s="277"/>
      <c r="D144" s="261"/>
      <c r="E144" s="260"/>
      <c r="F144" s="114"/>
      <c r="G144" s="95"/>
      <c r="I144" s="95"/>
    </row>
    <row r="145" spans="1:9">
      <c r="A145" s="98"/>
      <c r="C145" s="274" t="s">
        <v>12</v>
      </c>
      <c r="D145" s="255">
        <v>1</v>
      </c>
      <c r="E145" s="94"/>
      <c r="F145" s="94">
        <f>E145*D145</f>
        <v>0</v>
      </c>
      <c r="G145" s="95"/>
      <c r="I145" s="95"/>
    </row>
    <row r="146" spans="1:9">
      <c r="A146" s="98"/>
      <c r="E146" s="94"/>
      <c r="F146" s="94"/>
      <c r="G146" s="95"/>
      <c r="I146" s="95"/>
    </row>
    <row r="147" spans="1:9" ht="72">
      <c r="A147" s="92">
        <f>A144+1</f>
        <v>26</v>
      </c>
      <c r="B147" s="301" t="s">
        <v>634</v>
      </c>
      <c r="C147" s="277"/>
      <c r="D147" s="261"/>
      <c r="E147" s="260"/>
      <c r="F147" s="114"/>
      <c r="G147" s="95"/>
      <c r="I147" s="95"/>
    </row>
    <row r="148" spans="1:9">
      <c r="A148" s="98"/>
      <c r="C148" s="274" t="s">
        <v>12</v>
      </c>
      <c r="D148" s="255">
        <v>1</v>
      </c>
      <c r="E148" s="94"/>
      <c r="F148" s="94">
        <f>E148*D148</f>
        <v>0</v>
      </c>
      <c r="G148" s="95"/>
      <c r="I148" s="95"/>
    </row>
    <row r="149" spans="1:9">
      <c r="A149" s="98"/>
      <c r="E149" s="94"/>
      <c r="F149" s="94"/>
      <c r="G149" s="95"/>
      <c r="I149" s="95"/>
    </row>
    <row r="150" spans="1:9" ht="72">
      <c r="A150" s="92">
        <f>A147+1</f>
        <v>27</v>
      </c>
      <c r="B150" s="301" t="s">
        <v>635</v>
      </c>
      <c r="C150" s="277"/>
      <c r="D150" s="261"/>
      <c r="E150" s="260"/>
      <c r="F150" s="114"/>
      <c r="G150" s="95"/>
      <c r="I150" s="95"/>
    </row>
    <row r="151" spans="1:9">
      <c r="A151" s="98"/>
      <c r="C151" s="274" t="s">
        <v>12</v>
      </c>
      <c r="D151" s="255">
        <v>1</v>
      </c>
      <c r="E151" s="94"/>
      <c r="F151" s="94">
        <f>E151*D151</f>
        <v>0</v>
      </c>
      <c r="G151" s="95"/>
      <c r="I151" s="95"/>
    </row>
    <row r="152" spans="1:9">
      <c r="A152" s="98"/>
      <c r="E152" s="94"/>
      <c r="F152" s="94"/>
      <c r="G152" s="95"/>
      <c r="I152" s="95"/>
    </row>
    <row r="153" spans="1:9" ht="72">
      <c r="A153" s="92">
        <f>A150+1</f>
        <v>28</v>
      </c>
      <c r="B153" s="301" t="s">
        <v>636</v>
      </c>
      <c r="C153" s="277"/>
      <c r="D153" s="261"/>
      <c r="E153" s="260"/>
      <c r="F153" s="114"/>
      <c r="G153" s="95"/>
      <c r="I153" s="95"/>
    </row>
    <row r="154" spans="1:9">
      <c r="A154" s="98"/>
      <c r="C154" s="274" t="s">
        <v>12</v>
      </c>
      <c r="D154" s="255">
        <v>1</v>
      </c>
      <c r="E154" s="94"/>
      <c r="F154" s="94">
        <f>E154*D154</f>
        <v>0</v>
      </c>
      <c r="G154" s="95"/>
      <c r="I154" s="95"/>
    </row>
    <row r="155" spans="1:9">
      <c r="A155" s="98"/>
      <c r="E155" s="94"/>
      <c r="F155" s="94"/>
      <c r="G155" s="95"/>
      <c r="I155" s="95"/>
    </row>
    <row r="156" spans="1:9" ht="72">
      <c r="A156" s="92">
        <f>A153+1</f>
        <v>29</v>
      </c>
      <c r="B156" s="301" t="s">
        <v>637</v>
      </c>
      <c r="C156" s="277"/>
      <c r="D156" s="261"/>
      <c r="E156" s="260"/>
      <c r="F156" s="114"/>
      <c r="G156" s="95"/>
      <c r="I156" s="95"/>
    </row>
    <row r="157" spans="1:9">
      <c r="A157" s="98"/>
      <c r="C157" s="274" t="s">
        <v>12</v>
      </c>
      <c r="D157" s="255">
        <v>1</v>
      </c>
      <c r="E157" s="94"/>
      <c r="F157" s="94">
        <f>E157*D157</f>
        <v>0</v>
      </c>
      <c r="G157" s="95"/>
      <c r="I157" s="95"/>
    </row>
    <row r="158" spans="1:9">
      <c r="A158" s="98"/>
      <c r="E158" s="94"/>
      <c r="F158" s="94"/>
      <c r="G158" s="95"/>
      <c r="I158" s="95"/>
    </row>
    <row r="159" spans="1:9" ht="60">
      <c r="A159" s="92">
        <f>A156+1</f>
        <v>30</v>
      </c>
      <c r="B159" s="301" t="s">
        <v>638</v>
      </c>
      <c r="C159" s="277"/>
      <c r="D159" s="261"/>
      <c r="E159" s="260"/>
      <c r="F159" s="114"/>
      <c r="G159" s="95"/>
      <c r="I159" s="95"/>
    </row>
    <row r="160" spans="1:9">
      <c r="A160" s="98"/>
      <c r="C160" s="274" t="s">
        <v>12</v>
      </c>
      <c r="D160" s="255">
        <v>1</v>
      </c>
      <c r="E160" s="94"/>
      <c r="F160" s="94">
        <f>E160*D160</f>
        <v>0</v>
      </c>
      <c r="G160" s="95"/>
      <c r="I160" s="95"/>
    </row>
    <row r="161" spans="1:9">
      <c r="A161" s="98"/>
      <c r="E161" s="94"/>
      <c r="F161" s="94"/>
      <c r="G161" s="95"/>
      <c r="I161" s="95"/>
    </row>
    <row r="162" spans="1:9" ht="36">
      <c r="A162" s="92">
        <f>A159+1</f>
        <v>31</v>
      </c>
      <c r="B162" s="93" t="s">
        <v>639</v>
      </c>
      <c r="E162" s="94"/>
      <c r="F162" s="94"/>
      <c r="G162" s="95"/>
      <c r="I162" s="95"/>
    </row>
    <row r="163" spans="1:9">
      <c r="A163" s="98"/>
      <c r="B163" s="105"/>
      <c r="C163" s="278" t="s">
        <v>12</v>
      </c>
      <c r="D163" s="262">
        <v>1</v>
      </c>
      <c r="E163" s="103"/>
      <c r="F163" s="94">
        <f>E163*D163</f>
        <v>0</v>
      </c>
      <c r="G163" s="95"/>
      <c r="I163" s="95"/>
    </row>
    <row r="164" spans="1:9">
      <c r="A164" s="98"/>
      <c r="E164" s="94"/>
      <c r="F164" s="94"/>
      <c r="G164" s="95"/>
      <c r="I164" s="95"/>
    </row>
    <row r="165" spans="1:9" ht="24">
      <c r="A165" s="92">
        <f>A162+1</f>
        <v>32</v>
      </c>
      <c r="B165" s="93" t="s">
        <v>640</v>
      </c>
      <c r="C165" s="272"/>
      <c r="D165" s="114"/>
      <c r="E165" s="114"/>
      <c r="F165" s="114"/>
      <c r="G165" s="95"/>
      <c r="I165" s="95"/>
    </row>
    <row r="166" spans="1:9">
      <c r="A166" s="98"/>
      <c r="B166" s="93" t="s">
        <v>641</v>
      </c>
      <c r="C166" s="272" t="s">
        <v>265</v>
      </c>
      <c r="D166" s="114">
        <v>310</v>
      </c>
      <c r="E166" s="114"/>
      <c r="F166" s="94">
        <f>E166*D166</f>
        <v>0</v>
      </c>
      <c r="G166" s="95"/>
      <c r="I166" s="95"/>
    </row>
    <row r="167" spans="1:9">
      <c r="A167" s="98"/>
      <c r="B167" s="93" t="s">
        <v>642</v>
      </c>
      <c r="C167" s="272" t="s">
        <v>265</v>
      </c>
      <c r="D167" s="114">
        <v>95</v>
      </c>
      <c r="E167" s="114"/>
      <c r="F167" s="94">
        <f>E167*D167</f>
        <v>0</v>
      </c>
      <c r="G167" s="95"/>
      <c r="I167" s="95"/>
    </row>
    <row r="168" spans="1:9">
      <c r="A168" s="98"/>
      <c r="E168" s="94"/>
      <c r="F168" s="94"/>
      <c r="G168" s="95"/>
      <c r="I168" s="95"/>
    </row>
    <row r="169" spans="1:9">
      <c r="A169" s="98"/>
      <c r="E169" s="94"/>
      <c r="F169" s="94"/>
      <c r="G169" s="95"/>
      <c r="I169" s="95"/>
    </row>
    <row r="170" spans="1:9">
      <c r="A170" s="92"/>
      <c r="E170" s="114"/>
      <c r="F170" s="114"/>
      <c r="G170" s="95"/>
      <c r="I170" s="95"/>
    </row>
    <row r="171" spans="1:9">
      <c r="A171" s="98"/>
      <c r="B171" s="99" t="s">
        <v>643</v>
      </c>
      <c r="E171" s="114"/>
      <c r="F171" s="94"/>
      <c r="G171" s="95"/>
      <c r="I171" s="95"/>
    </row>
    <row r="172" spans="1:9">
      <c r="A172" s="98"/>
      <c r="E172" s="114"/>
      <c r="F172" s="94"/>
      <c r="G172" s="95"/>
      <c r="I172" s="95"/>
    </row>
    <row r="173" spans="1:9" ht="36">
      <c r="A173" s="92">
        <f>A165+1</f>
        <v>33</v>
      </c>
      <c r="B173" s="93" t="s">
        <v>644</v>
      </c>
      <c r="E173" s="94"/>
      <c r="F173" s="94"/>
      <c r="G173" s="95"/>
      <c r="I173" s="95"/>
    </row>
    <row r="174" spans="1:9">
      <c r="A174" s="92"/>
      <c r="B174" s="105"/>
      <c r="C174" s="278" t="s">
        <v>12</v>
      </c>
      <c r="D174" s="262">
        <v>1</v>
      </c>
      <c r="E174" s="103"/>
      <c r="F174" s="94">
        <f>E174*D174</f>
        <v>0</v>
      </c>
      <c r="G174" s="95"/>
      <c r="I174" s="95"/>
    </row>
    <row r="175" spans="1:9">
      <c r="A175" s="92"/>
      <c r="E175" s="94"/>
      <c r="F175" s="94"/>
      <c r="G175" s="95"/>
      <c r="I175" s="95"/>
    </row>
    <row r="176" spans="1:9" ht="48">
      <c r="A176" s="92">
        <f>A173+1</f>
        <v>34</v>
      </c>
      <c r="B176" s="93" t="s">
        <v>645</v>
      </c>
      <c r="E176" s="94"/>
      <c r="F176" s="94"/>
      <c r="G176" s="95"/>
      <c r="I176" s="95"/>
    </row>
    <row r="177" spans="1:9">
      <c r="A177" s="92"/>
      <c r="B177" s="105"/>
      <c r="C177" s="278" t="s">
        <v>12</v>
      </c>
      <c r="D177" s="262">
        <v>1</v>
      </c>
      <c r="E177" s="103"/>
      <c r="F177" s="94">
        <f>E177*D177</f>
        <v>0</v>
      </c>
      <c r="G177" s="95"/>
      <c r="I177" s="95"/>
    </row>
    <row r="178" spans="1:9">
      <c r="A178" s="92"/>
      <c r="E178" s="94"/>
      <c r="F178" s="94"/>
      <c r="G178" s="95"/>
      <c r="I178" s="95"/>
    </row>
    <row r="179" spans="1:9" ht="36">
      <c r="A179" s="92">
        <f>A176+1</f>
        <v>35</v>
      </c>
      <c r="B179" s="93" t="s">
        <v>646</v>
      </c>
      <c r="E179" s="94"/>
      <c r="F179" s="94"/>
      <c r="G179" s="95"/>
      <c r="I179" s="95"/>
    </row>
    <row r="180" spans="1:9">
      <c r="A180" s="92"/>
      <c r="B180" s="105"/>
      <c r="C180" s="278" t="s">
        <v>12</v>
      </c>
      <c r="D180" s="262">
        <v>1</v>
      </c>
      <c r="E180" s="103"/>
      <c r="F180" s="94">
        <f>E180*D180</f>
        <v>0</v>
      </c>
      <c r="G180" s="95"/>
      <c r="I180" s="95"/>
    </row>
    <row r="181" spans="1:9">
      <c r="A181" s="92"/>
      <c r="E181" s="94"/>
      <c r="F181" s="94"/>
      <c r="G181" s="95"/>
      <c r="I181" s="95"/>
    </row>
    <row r="182" spans="1:9" ht="36">
      <c r="A182" s="92">
        <f>A179+1</f>
        <v>36</v>
      </c>
      <c r="B182" s="93" t="s">
        <v>647</v>
      </c>
      <c r="E182" s="94"/>
      <c r="F182" s="94"/>
      <c r="G182" s="95"/>
      <c r="I182" s="95"/>
    </row>
    <row r="183" spans="1:9">
      <c r="A183" s="92"/>
      <c r="B183" s="105"/>
      <c r="C183" s="278" t="s">
        <v>12</v>
      </c>
      <c r="D183" s="262">
        <v>1</v>
      </c>
      <c r="E183" s="103"/>
      <c r="F183" s="94">
        <f>E183*D183</f>
        <v>0</v>
      </c>
      <c r="G183" s="95"/>
      <c r="I183" s="95"/>
    </row>
    <row r="184" spans="1:9">
      <c r="A184" s="92"/>
      <c r="E184" s="94"/>
      <c r="F184" s="94"/>
      <c r="G184" s="95"/>
      <c r="I184" s="95"/>
    </row>
    <row r="185" spans="1:9" ht="36">
      <c r="A185" s="92">
        <f>A182+1</f>
        <v>37</v>
      </c>
      <c r="B185" s="93" t="s">
        <v>648</v>
      </c>
      <c r="E185" s="94"/>
      <c r="F185" s="94"/>
      <c r="G185" s="95"/>
      <c r="I185" s="95"/>
    </row>
    <row r="186" spans="1:9">
      <c r="A186" s="92"/>
      <c r="B186" s="105"/>
      <c r="C186" s="278" t="s">
        <v>12</v>
      </c>
      <c r="D186" s="262">
        <v>1</v>
      </c>
      <c r="E186" s="103"/>
      <c r="F186" s="94">
        <f>E186*D186</f>
        <v>0</v>
      </c>
      <c r="G186" s="95"/>
      <c r="I186" s="95"/>
    </row>
    <row r="187" spans="1:9">
      <c r="A187" s="92"/>
      <c r="E187" s="94"/>
      <c r="F187" s="94"/>
      <c r="G187" s="95"/>
      <c r="I187" s="95"/>
    </row>
    <row r="188" spans="1:9" ht="36">
      <c r="A188" s="92">
        <f>A185+1</f>
        <v>38</v>
      </c>
      <c r="B188" s="93" t="s">
        <v>649</v>
      </c>
      <c r="E188" s="94"/>
      <c r="F188" s="94"/>
      <c r="G188" s="95"/>
      <c r="I188" s="95"/>
    </row>
    <row r="189" spans="1:9">
      <c r="A189" s="92"/>
      <c r="B189" s="105"/>
      <c r="C189" s="278" t="s">
        <v>12</v>
      </c>
      <c r="D189" s="262">
        <v>1</v>
      </c>
      <c r="E189" s="103"/>
      <c r="F189" s="94">
        <f>E189*D189</f>
        <v>0</v>
      </c>
      <c r="G189" s="95"/>
      <c r="I189" s="95"/>
    </row>
    <row r="190" spans="1:9">
      <c r="A190" s="92"/>
      <c r="E190" s="94"/>
      <c r="F190" s="94"/>
      <c r="G190" s="95"/>
      <c r="I190" s="95"/>
    </row>
    <row r="191" spans="1:9" ht="36">
      <c r="A191" s="92">
        <f>A188+1</f>
        <v>39</v>
      </c>
      <c r="B191" s="93" t="s">
        <v>650</v>
      </c>
      <c r="E191" s="94"/>
      <c r="F191" s="94"/>
      <c r="G191" s="95"/>
      <c r="I191" s="95"/>
    </row>
    <row r="192" spans="1:9">
      <c r="A192" s="92"/>
      <c r="B192" s="105"/>
      <c r="C192" s="278" t="s">
        <v>12</v>
      </c>
      <c r="D192" s="262">
        <v>1</v>
      </c>
      <c r="E192" s="103"/>
      <c r="F192" s="94">
        <f>E192*D192</f>
        <v>0</v>
      </c>
      <c r="G192" s="95"/>
      <c r="I192" s="95"/>
    </row>
    <row r="193" spans="1:9">
      <c r="A193" s="92"/>
      <c r="E193" s="94"/>
      <c r="F193" s="94"/>
      <c r="G193" s="95"/>
      <c r="I193" s="95"/>
    </row>
    <row r="194" spans="1:9" ht="48">
      <c r="A194" s="92">
        <f>A191+1</f>
        <v>40</v>
      </c>
      <c r="B194" s="93" t="s">
        <v>651</v>
      </c>
      <c r="E194" s="94"/>
      <c r="F194" s="94"/>
      <c r="G194" s="95"/>
      <c r="I194" s="95"/>
    </row>
    <row r="195" spans="1:9">
      <c r="A195" s="92"/>
      <c r="B195" s="105"/>
      <c r="C195" s="278" t="s">
        <v>12</v>
      </c>
      <c r="D195" s="262">
        <v>1</v>
      </c>
      <c r="E195" s="103"/>
      <c r="F195" s="94">
        <f>E195*D195</f>
        <v>0</v>
      </c>
      <c r="G195" s="95"/>
      <c r="I195" s="95"/>
    </row>
    <row r="196" spans="1:9">
      <c r="A196" s="92"/>
      <c r="E196" s="94"/>
      <c r="F196" s="94"/>
      <c r="G196" s="95"/>
      <c r="I196" s="95"/>
    </row>
    <row r="197" spans="1:9">
      <c r="A197" s="92"/>
      <c r="E197" s="94"/>
      <c r="F197" s="94"/>
      <c r="G197" s="95"/>
      <c r="I197" s="95"/>
    </row>
    <row r="198" spans="1:9">
      <c r="A198" s="92"/>
      <c r="E198" s="94"/>
      <c r="F198" s="94"/>
      <c r="G198" s="95"/>
      <c r="I198" s="95"/>
    </row>
    <row r="199" spans="1:9" ht="24">
      <c r="A199" s="92">
        <f>A194+1</f>
        <v>41</v>
      </c>
      <c r="B199" s="93" t="s">
        <v>652</v>
      </c>
      <c r="E199" s="94"/>
      <c r="F199" s="94"/>
      <c r="G199" s="95"/>
      <c r="I199" s="95"/>
    </row>
    <row r="200" spans="1:9" ht="72">
      <c r="A200" s="92"/>
      <c r="B200" s="93" t="s">
        <v>653</v>
      </c>
      <c r="C200" s="274" t="s">
        <v>2</v>
      </c>
      <c r="D200" s="255">
        <v>1</v>
      </c>
      <c r="E200" s="94"/>
      <c r="F200" s="94"/>
      <c r="G200" s="95"/>
      <c r="I200" s="95"/>
    </row>
    <row r="201" spans="1:9" ht="24">
      <c r="A201" s="92"/>
      <c r="B201" s="93" t="s">
        <v>654</v>
      </c>
      <c r="C201" s="274" t="s">
        <v>2</v>
      </c>
      <c r="D201" s="255">
        <v>1</v>
      </c>
      <c r="E201" s="94"/>
      <c r="F201" s="94"/>
      <c r="G201" s="95"/>
      <c r="I201" s="95"/>
    </row>
    <row r="202" spans="1:9" ht="36">
      <c r="A202" s="92"/>
      <c r="B202" s="93" t="s">
        <v>655</v>
      </c>
      <c r="C202" s="274" t="s">
        <v>2</v>
      </c>
      <c r="D202" s="255">
        <v>2</v>
      </c>
      <c r="E202" s="94"/>
      <c r="F202" s="94"/>
      <c r="G202" s="95"/>
      <c r="I202" s="95"/>
    </row>
    <row r="203" spans="1:9" ht="24">
      <c r="A203" s="92"/>
      <c r="B203" s="93" t="s">
        <v>656</v>
      </c>
      <c r="C203" s="274" t="s">
        <v>2</v>
      </c>
      <c r="D203" s="255">
        <v>1</v>
      </c>
      <c r="E203" s="94"/>
      <c r="F203" s="94"/>
      <c r="G203" s="95"/>
      <c r="I203" s="95"/>
    </row>
    <row r="204" spans="1:9" ht="24">
      <c r="A204" s="92"/>
      <c r="B204" s="93" t="s">
        <v>657</v>
      </c>
      <c r="C204" s="274" t="s">
        <v>2</v>
      </c>
      <c r="D204" s="255">
        <v>1</v>
      </c>
      <c r="E204" s="94"/>
      <c r="F204" s="94"/>
      <c r="G204" s="95"/>
      <c r="I204" s="95"/>
    </row>
    <row r="205" spans="1:9" ht="36">
      <c r="A205" s="92"/>
      <c r="B205" s="93" t="s">
        <v>658</v>
      </c>
      <c r="C205" s="274" t="s">
        <v>2</v>
      </c>
      <c r="D205" s="255">
        <v>2</v>
      </c>
      <c r="E205" s="94"/>
      <c r="F205" s="94"/>
      <c r="G205" s="95"/>
      <c r="I205" s="95"/>
    </row>
    <row r="206" spans="1:9" ht="24">
      <c r="A206" s="92"/>
      <c r="B206" s="93" t="s">
        <v>659</v>
      </c>
      <c r="C206" s="274" t="s">
        <v>660</v>
      </c>
      <c r="D206" s="255">
        <v>1</v>
      </c>
      <c r="E206" s="94"/>
      <c r="F206" s="94"/>
      <c r="G206" s="95"/>
      <c r="I206" s="95"/>
    </row>
    <row r="207" spans="1:9">
      <c r="A207" s="92"/>
      <c r="B207" s="105"/>
      <c r="C207" s="278" t="s">
        <v>12</v>
      </c>
      <c r="D207" s="262">
        <v>1</v>
      </c>
      <c r="E207" s="103"/>
      <c r="F207" s="94">
        <f>E207*D207</f>
        <v>0</v>
      </c>
      <c r="G207" s="95"/>
      <c r="I207" s="95"/>
    </row>
    <row r="208" spans="1:9">
      <c r="A208" s="92"/>
      <c r="E208" s="94"/>
      <c r="F208" s="94"/>
      <c r="G208" s="95"/>
      <c r="I208" s="95"/>
    </row>
    <row r="209" spans="1:9">
      <c r="A209" s="92"/>
      <c r="E209" s="94"/>
      <c r="F209" s="94"/>
      <c r="G209" s="95"/>
      <c r="I209" s="95"/>
    </row>
    <row r="210" spans="1:9" ht="24">
      <c r="A210" s="92">
        <f>A199+1</f>
        <v>42</v>
      </c>
      <c r="B210" s="93" t="s">
        <v>661</v>
      </c>
      <c r="E210" s="94"/>
      <c r="F210" s="94"/>
      <c r="G210" s="95"/>
      <c r="I210" s="95"/>
    </row>
    <row r="211" spans="1:9" ht="36">
      <c r="A211" s="92"/>
      <c r="B211" s="93" t="s">
        <v>662</v>
      </c>
      <c r="C211" s="274" t="s">
        <v>2</v>
      </c>
      <c r="D211" s="255">
        <v>3</v>
      </c>
      <c r="E211" s="94"/>
      <c r="F211" s="94"/>
      <c r="G211" s="95"/>
      <c r="I211" s="95"/>
    </row>
    <row r="212" spans="1:9" ht="24">
      <c r="A212" s="92"/>
      <c r="B212" s="93" t="s">
        <v>659</v>
      </c>
      <c r="C212" s="274" t="s">
        <v>660</v>
      </c>
      <c r="D212" s="255">
        <v>1</v>
      </c>
      <c r="E212" s="94"/>
      <c r="F212" s="94"/>
      <c r="G212" s="95"/>
      <c r="I212" s="95"/>
    </row>
    <row r="213" spans="1:9">
      <c r="A213" s="92"/>
      <c r="B213" s="105"/>
      <c r="C213" s="278" t="s">
        <v>12</v>
      </c>
      <c r="D213" s="262">
        <v>1</v>
      </c>
      <c r="E213" s="103"/>
      <c r="F213" s="94">
        <f>E213*D213</f>
        <v>0</v>
      </c>
      <c r="G213" s="95"/>
      <c r="I213" s="95"/>
    </row>
    <row r="214" spans="1:9">
      <c r="A214" s="92"/>
      <c r="E214" s="94"/>
      <c r="F214" s="94"/>
      <c r="G214" s="95"/>
      <c r="I214" s="95"/>
    </row>
    <row r="215" spans="1:9" ht="24">
      <c r="A215" s="92">
        <f>A210+1</f>
        <v>43</v>
      </c>
      <c r="B215" s="93" t="s">
        <v>663</v>
      </c>
      <c r="E215" s="94"/>
      <c r="F215" s="94"/>
      <c r="G215" s="95"/>
      <c r="I215" s="95"/>
    </row>
    <row r="216" spans="1:9" ht="36">
      <c r="A216" s="92"/>
      <c r="B216" s="93" t="s">
        <v>662</v>
      </c>
      <c r="C216" s="274" t="s">
        <v>2</v>
      </c>
      <c r="D216" s="255">
        <v>1</v>
      </c>
      <c r="E216" s="94"/>
      <c r="F216" s="94"/>
      <c r="G216" s="95"/>
      <c r="I216" s="95"/>
    </row>
    <row r="217" spans="1:9" ht="24">
      <c r="A217" s="92"/>
      <c r="B217" s="93" t="s">
        <v>659</v>
      </c>
      <c r="C217" s="274" t="s">
        <v>660</v>
      </c>
      <c r="D217" s="255">
        <v>1</v>
      </c>
      <c r="E217" s="94"/>
      <c r="F217" s="94"/>
      <c r="G217" s="95"/>
      <c r="I217" s="95"/>
    </row>
    <row r="218" spans="1:9">
      <c r="A218" s="92"/>
      <c r="B218" s="105"/>
      <c r="C218" s="278" t="s">
        <v>12</v>
      </c>
      <c r="D218" s="262">
        <v>1</v>
      </c>
      <c r="E218" s="103"/>
      <c r="F218" s="94">
        <f>E218*D218</f>
        <v>0</v>
      </c>
      <c r="G218" s="95"/>
      <c r="I218" s="95"/>
    </row>
    <row r="219" spans="1:9">
      <c r="A219" s="92"/>
      <c r="E219" s="94"/>
      <c r="F219" s="94"/>
      <c r="G219" s="95"/>
      <c r="I219" s="95"/>
    </row>
    <row r="220" spans="1:9" ht="24">
      <c r="A220" s="92">
        <f>A215+1</f>
        <v>44</v>
      </c>
      <c r="B220" s="93" t="s">
        <v>664</v>
      </c>
      <c r="E220" s="94"/>
      <c r="F220" s="94"/>
      <c r="G220" s="95"/>
      <c r="I220" s="95"/>
    </row>
    <row r="221" spans="1:9" ht="36">
      <c r="A221" s="92"/>
      <c r="B221" s="93" t="s">
        <v>662</v>
      </c>
      <c r="C221" s="274" t="s">
        <v>2</v>
      </c>
      <c r="D221" s="255">
        <v>2</v>
      </c>
      <c r="E221" s="94"/>
      <c r="F221" s="94"/>
      <c r="G221" s="95"/>
      <c r="I221" s="95"/>
    </row>
    <row r="222" spans="1:9" ht="24">
      <c r="A222" s="92"/>
      <c r="B222" s="93" t="s">
        <v>659</v>
      </c>
      <c r="C222" s="274" t="s">
        <v>660</v>
      </c>
      <c r="D222" s="255">
        <v>1</v>
      </c>
      <c r="E222" s="94"/>
      <c r="F222" s="94"/>
      <c r="G222" s="95"/>
      <c r="I222" s="95"/>
    </row>
    <row r="223" spans="1:9">
      <c r="A223" s="92"/>
      <c r="B223" s="105"/>
      <c r="C223" s="278" t="s">
        <v>12</v>
      </c>
      <c r="D223" s="262">
        <v>1</v>
      </c>
      <c r="E223" s="103"/>
      <c r="F223" s="94">
        <f>E223*D223</f>
        <v>0</v>
      </c>
      <c r="G223" s="95"/>
      <c r="I223" s="95"/>
    </row>
    <row r="224" spans="1:9">
      <c r="A224" s="92"/>
      <c r="E224" s="94"/>
      <c r="F224" s="94"/>
      <c r="G224" s="95"/>
      <c r="I224" s="95"/>
    </row>
    <row r="225" spans="1:9" ht="24">
      <c r="A225" s="92">
        <f>A220+1</f>
        <v>45</v>
      </c>
      <c r="B225" s="93" t="s">
        <v>665</v>
      </c>
      <c r="E225" s="94"/>
      <c r="F225" s="94"/>
      <c r="G225" s="95"/>
      <c r="I225" s="95"/>
    </row>
    <row r="226" spans="1:9" ht="36">
      <c r="A226" s="92"/>
      <c r="B226" s="93" t="s">
        <v>662</v>
      </c>
      <c r="C226" s="274" t="s">
        <v>2</v>
      </c>
      <c r="D226" s="255">
        <v>1</v>
      </c>
      <c r="E226" s="94"/>
      <c r="F226" s="94"/>
      <c r="G226" s="95"/>
      <c r="I226" s="95"/>
    </row>
    <row r="227" spans="1:9" ht="24">
      <c r="A227" s="92"/>
      <c r="B227" s="93" t="s">
        <v>659</v>
      </c>
      <c r="C227" s="274" t="s">
        <v>660</v>
      </c>
      <c r="D227" s="255">
        <v>1</v>
      </c>
      <c r="E227" s="94"/>
      <c r="F227" s="94"/>
      <c r="G227" s="95"/>
      <c r="I227" s="95"/>
    </row>
    <row r="228" spans="1:9">
      <c r="A228" s="92"/>
      <c r="B228" s="105"/>
      <c r="C228" s="278" t="s">
        <v>12</v>
      </c>
      <c r="D228" s="262">
        <v>1</v>
      </c>
      <c r="E228" s="103"/>
      <c r="F228" s="94">
        <f>E228*D228</f>
        <v>0</v>
      </c>
      <c r="G228" s="95"/>
      <c r="I228" s="95"/>
    </row>
    <row r="229" spans="1:9">
      <c r="A229" s="92"/>
      <c r="E229" s="94"/>
      <c r="F229" s="94"/>
      <c r="G229" s="95"/>
      <c r="I229" s="95"/>
    </row>
    <row r="230" spans="1:9" ht="24">
      <c r="A230" s="92">
        <f>A225+1</f>
        <v>46</v>
      </c>
      <c r="B230" s="93" t="s">
        <v>666</v>
      </c>
      <c r="E230" s="94"/>
      <c r="F230" s="94"/>
      <c r="G230" s="95"/>
      <c r="I230" s="95"/>
    </row>
    <row r="231" spans="1:9" ht="36">
      <c r="A231" s="92"/>
      <c r="B231" s="93" t="s">
        <v>662</v>
      </c>
      <c r="C231" s="274" t="s">
        <v>2</v>
      </c>
      <c r="D231" s="255">
        <v>2</v>
      </c>
      <c r="E231" s="94"/>
      <c r="F231" s="94"/>
      <c r="G231" s="95"/>
      <c r="I231" s="95"/>
    </row>
    <row r="232" spans="1:9" ht="24">
      <c r="A232" s="92"/>
      <c r="B232" s="93" t="s">
        <v>659</v>
      </c>
      <c r="C232" s="274" t="s">
        <v>660</v>
      </c>
      <c r="D232" s="255">
        <v>1</v>
      </c>
      <c r="E232" s="94"/>
      <c r="F232" s="94"/>
      <c r="G232" s="95"/>
      <c r="I232" s="95"/>
    </row>
    <row r="233" spans="1:9">
      <c r="A233" s="92"/>
      <c r="B233" s="105"/>
      <c r="C233" s="278" t="s">
        <v>12</v>
      </c>
      <c r="D233" s="262">
        <v>1</v>
      </c>
      <c r="E233" s="103"/>
      <c r="F233" s="94">
        <f>E233*D233</f>
        <v>0</v>
      </c>
      <c r="G233" s="95"/>
      <c r="I233" s="95"/>
    </row>
    <row r="234" spans="1:9">
      <c r="A234" s="92"/>
      <c r="E234" s="94"/>
      <c r="F234" s="94"/>
      <c r="G234" s="95"/>
      <c r="I234" s="95"/>
    </row>
    <row r="235" spans="1:9" ht="24">
      <c r="A235" s="92">
        <f>A230+1</f>
        <v>47</v>
      </c>
      <c r="B235" s="93" t="s">
        <v>667</v>
      </c>
      <c r="E235" s="94"/>
      <c r="F235" s="94"/>
      <c r="G235" s="95"/>
      <c r="I235" s="95"/>
    </row>
    <row r="236" spans="1:9" ht="36">
      <c r="A236" s="92"/>
      <c r="B236" s="93" t="s">
        <v>662</v>
      </c>
      <c r="C236" s="274" t="s">
        <v>2</v>
      </c>
      <c r="D236" s="255">
        <v>1</v>
      </c>
      <c r="E236" s="94"/>
      <c r="F236" s="94"/>
      <c r="G236" s="95"/>
      <c r="I236" s="95"/>
    </row>
    <row r="237" spans="1:9" ht="24">
      <c r="A237" s="92"/>
      <c r="B237" s="93" t="s">
        <v>659</v>
      </c>
      <c r="C237" s="274" t="s">
        <v>660</v>
      </c>
      <c r="D237" s="255">
        <v>1</v>
      </c>
      <c r="E237" s="94"/>
      <c r="F237" s="94"/>
      <c r="G237" s="95"/>
      <c r="I237" s="95"/>
    </row>
    <row r="238" spans="1:9">
      <c r="A238" s="92"/>
      <c r="B238" s="105"/>
      <c r="C238" s="278" t="s">
        <v>12</v>
      </c>
      <c r="D238" s="262">
        <v>1</v>
      </c>
      <c r="E238" s="103"/>
      <c r="F238" s="94">
        <f>E238*D238</f>
        <v>0</v>
      </c>
      <c r="G238" s="95"/>
      <c r="I238" s="95"/>
    </row>
    <row r="239" spans="1:9">
      <c r="A239" s="92"/>
      <c r="E239" s="94"/>
      <c r="F239" s="94"/>
      <c r="G239" s="95"/>
      <c r="I239" s="95"/>
    </row>
    <row r="240" spans="1:9" ht="24">
      <c r="A240" s="92">
        <f>A235+1</f>
        <v>48</v>
      </c>
      <c r="B240" s="93" t="s">
        <v>668</v>
      </c>
      <c r="E240" s="94"/>
      <c r="F240" s="94"/>
      <c r="G240" s="95"/>
      <c r="I240" s="95"/>
    </row>
    <row r="241" spans="1:9" ht="36">
      <c r="A241" s="92"/>
      <c r="B241" s="93" t="s">
        <v>662</v>
      </c>
      <c r="C241" s="274" t="s">
        <v>2</v>
      </c>
      <c r="D241" s="255">
        <v>3</v>
      </c>
      <c r="E241" s="94"/>
      <c r="F241" s="94"/>
      <c r="G241" s="95"/>
      <c r="I241" s="95"/>
    </row>
    <row r="242" spans="1:9" ht="24">
      <c r="A242" s="92"/>
      <c r="B242" s="93" t="s">
        <v>659</v>
      </c>
      <c r="C242" s="274" t="s">
        <v>660</v>
      </c>
      <c r="D242" s="255">
        <v>1</v>
      </c>
      <c r="E242" s="94"/>
      <c r="F242" s="94"/>
      <c r="G242" s="95"/>
      <c r="I242" s="95"/>
    </row>
    <row r="243" spans="1:9">
      <c r="A243" s="92"/>
      <c r="B243" s="105"/>
      <c r="C243" s="278" t="s">
        <v>12</v>
      </c>
      <c r="D243" s="262">
        <v>1</v>
      </c>
      <c r="E243" s="103"/>
      <c r="F243" s="94">
        <f>E243*D243</f>
        <v>0</v>
      </c>
      <c r="G243" s="95"/>
      <c r="I243" s="95"/>
    </row>
    <row r="244" spans="1:9">
      <c r="A244" s="92"/>
      <c r="E244" s="94"/>
      <c r="F244" s="94"/>
      <c r="G244" s="95"/>
      <c r="I244" s="95"/>
    </row>
    <row r="245" spans="1:9">
      <c r="A245" s="92"/>
      <c r="E245" s="94"/>
      <c r="F245" s="94"/>
      <c r="G245" s="95"/>
      <c r="I245" s="95"/>
    </row>
    <row r="246" spans="1:9">
      <c r="A246" s="92"/>
      <c r="E246" s="94"/>
      <c r="F246" s="94"/>
      <c r="G246" s="95"/>
      <c r="I246" s="95"/>
    </row>
    <row r="247" spans="1:9" ht="96">
      <c r="A247" s="92">
        <f>A199+1</f>
        <v>42</v>
      </c>
      <c r="B247" s="93" t="s">
        <v>1706</v>
      </c>
      <c r="D247" s="257"/>
      <c r="G247" s="95"/>
      <c r="I247" s="95"/>
    </row>
    <row r="248" spans="1:9" ht="72">
      <c r="A248" s="92"/>
      <c r="B248" s="93" t="s">
        <v>669</v>
      </c>
      <c r="C248" s="274" t="s">
        <v>2</v>
      </c>
      <c r="D248" s="255">
        <v>1</v>
      </c>
      <c r="E248" s="104"/>
      <c r="F248" s="94"/>
      <c r="G248" s="95"/>
      <c r="I248" s="95"/>
    </row>
    <row r="249" spans="1:9" ht="36">
      <c r="A249" s="92"/>
      <c r="B249" s="93" t="s">
        <v>670</v>
      </c>
      <c r="C249" s="274" t="s">
        <v>2</v>
      </c>
      <c r="D249" s="255">
        <v>1</v>
      </c>
      <c r="E249" s="104"/>
      <c r="F249" s="94"/>
      <c r="G249" s="95"/>
      <c r="I249" s="95"/>
    </row>
    <row r="250" spans="1:9" ht="36">
      <c r="A250" s="92"/>
      <c r="B250" s="93" t="s">
        <v>671</v>
      </c>
      <c r="C250" s="274" t="s">
        <v>2</v>
      </c>
      <c r="D250" s="255">
        <v>1</v>
      </c>
      <c r="E250" s="104"/>
      <c r="F250" s="94"/>
      <c r="G250" s="95"/>
      <c r="I250" s="95"/>
    </row>
    <row r="251" spans="1:9" ht="24">
      <c r="A251" s="92"/>
      <c r="B251" s="93" t="s">
        <v>672</v>
      </c>
      <c r="C251" s="274" t="s">
        <v>2</v>
      </c>
      <c r="D251" s="255">
        <v>5</v>
      </c>
      <c r="E251" s="104"/>
      <c r="F251" s="94"/>
      <c r="G251" s="95"/>
      <c r="I251" s="95"/>
    </row>
    <row r="252" spans="1:9" ht="36">
      <c r="A252" s="92"/>
      <c r="B252" s="93" t="s">
        <v>673</v>
      </c>
      <c r="C252" s="274" t="s">
        <v>2</v>
      </c>
      <c r="D252" s="255">
        <v>4</v>
      </c>
      <c r="E252" s="104"/>
      <c r="F252" s="94"/>
      <c r="G252" s="95"/>
      <c r="I252" s="95"/>
    </row>
    <row r="253" spans="1:9" ht="36">
      <c r="A253" s="92"/>
      <c r="B253" s="93" t="s">
        <v>674</v>
      </c>
      <c r="C253" s="274" t="s">
        <v>2</v>
      </c>
      <c r="D253" s="255">
        <v>39</v>
      </c>
      <c r="E253" s="104"/>
      <c r="F253" s="94"/>
      <c r="G253" s="95"/>
      <c r="I253" s="95"/>
    </row>
    <row r="254" spans="1:9" ht="36">
      <c r="A254" s="92"/>
      <c r="B254" s="93" t="s">
        <v>675</v>
      </c>
      <c r="C254" s="274" t="s">
        <v>2</v>
      </c>
      <c r="D254" s="255">
        <v>22</v>
      </c>
      <c r="E254" s="104"/>
      <c r="F254" s="94"/>
      <c r="G254" s="95"/>
      <c r="I254" s="95"/>
    </row>
    <row r="255" spans="1:9" ht="48">
      <c r="A255" s="92"/>
      <c r="B255" s="93" t="s">
        <v>676</v>
      </c>
      <c r="C255" s="274" t="s">
        <v>2</v>
      </c>
      <c r="D255" s="255">
        <v>2</v>
      </c>
      <c r="E255" s="104"/>
      <c r="F255" s="94"/>
      <c r="G255" s="95"/>
      <c r="I255" s="95"/>
    </row>
    <row r="256" spans="1:9">
      <c r="A256" s="92"/>
      <c r="E256" s="104"/>
      <c r="F256" s="94"/>
      <c r="G256" s="95"/>
      <c r="I256" s="95"/>
    </row>
    <row r="257" spans="1:9" ht="96">
      <c r="A257" s="92"/>
      <c r="B257" s="93" t="s">
        <v>677</v>
      </c>
      <c r="E257" s="104"/>
      <c r="F257" s="94"/>
      <c r="G257" s="95"/>
      <c r="I257" s="95"/>
    </row>
    <row r="258" spans="1:9" ht="24">
      <c r="A258" s="92"/>
      <c r="B258" s="105"/>
      <c r="C258" s="279" t="s">
        <v>660</v>
      </c>
      <c r="D258" s="262">
        <v>1</v>
      </c>
      <c r="E258" s="106"/>
      <c r="F258" s="94">
        <f>E258*D258</f>
        <v>0</v>
      </c>
      <c r="G258" s="95"/>
      <c r="I258" s="95"/>
    </row>
    <row r="259" spans="1:9">
      <c r="A259" s="92"/>
      <c r="C259" s="272"/>
      <c r="E259" s="104"/>
      <c r="F259" s="94"/>
      <c r="G259" s="95"/>
      <c r="I259" s="95"/>
    </row>
    <row r="260" spans="1:9" ht="96">
      <c r="A260" s="92">
        <f>A247+1</f>
        <v>43</v>
      </c>
      <c r="B260" s="93" t="s">
        <v>1707</v>
      </c>
      <c r="D260" s="257"/>
      <c r="G260" s="95"/>
      <c r="I260" s="95"/>
    </row>
    <row r="261" spans="1:9" ht="72">
      <c r="A261" s="92"/>
      <c r="B261" s="93" t="s">
        <v>669</v>
      </c>
      <c r="C261" s="274" t="s">
        <v>2</v>
      </c>
      <c r="D261" s="255">
        <v>1</v>
      </c>
      <c r="E261" s="104"/>
      <c r="F261" s="94"/>
      <c r="G261" s="95"/>
      <c r="I261" s="95"/>
    </row>
    <row r="262" spans="1:9" ht="36">
      <c r="A262" s="92"/>
      <c r="B262" s="93" t="s">
        <v>670</v>
      </c>
      <c r="C262" s="274" t="s">
        <v>2</v>
      </c>
      <c r="D262" s="255">
        <v>1</v>
      </c>
      <c r="E262" s="104"/>
      <c r="F262" s="94"/>
      <c r="G262" s="95"/>
      <c r="I262" s="95"/>
    </row>
    <row r="263" spans="1:9" ht="36">
      <c r="A263" s="92"/>
      <c r="B263" s="93" t="s">
        <v>671</v>
      </c>
      <c r="C263" s="274" t="s">
        <v>2</v>
      </c>
      <c r="D263" s="255">
        <v>1</v>
      </c>
      <c r="E263" s="104"/>
      <c r="F263" s="94"/>
      <c r="G263" s="95"/>
      <c r="I263" s="95"/>
    </row>
    <row r="264" spans="1:9" ht="24">
      <c r="A264" s="92"/>
      <c r="B264" s="93" t="s">
        <v>672</v>
      </c>
      <c r="C264" s="274" t="s">
        <v>2</v>
      </c>
      <c r="D264" s="255">
        <v>5</v>
      </c>
      <c r="E264" s="104"/>
      <c r="F264" s="94"/>
      <c r="G264" s="95"/>
      <c r="I264" s="95"/>
    </row>
    <row r="265" spans="1:9" ht="36">
      <c r="A265" s="92"/>
      <c r="B265" s="93" t="s">
        <v>673</v>
      </c>
      <c r="C265" s="274" t="s">
        <v>2</v>
      </c>
      <c r="D265" s="255">
        <v>4</v>
      </c>
      <c r="E265" s="104"/>
      <c r="F265" s="94"/>
      <c r="G265" s="95"/>
      <c r="I265" s="95"/>
    </row>
    <row r="266" spans="1:9" ht="36">
      <c r="A266" s="92"/>
      <c r="B266" s="93" t="s">
        <v>674</v>
      </c>
      <c r="C266" s="274" t="s">
        <v>2</v>
      </c>
      <c r="D266" s="255">
        <v>26</v>
      </c>
      <c r="E266" s="104"/>
      <c r="F266" s="94"/>
      <c r="G266" s="95"/>
      <c r="I266" s="95"/>
    </row>
    <row r="267" spans="1:9" ht="36">
      <c r="A267" s="92"/>
      <c r="B267" s="93" t="s">
        <v>675</v>
      </c>
      <c r="C267" s="274" t="s">
        <v>2</v>
      </c>
      <c r="D267" s="255">
        <v>22</v>
      </c>
      <c r="E267" s="104"/>
      <c r="F267" s="94"/>
      <c r="G267" s="95"/>
      <c r="I267" s="95"/>
    </row>
    <row r="268" spans="1:9" ht="48">
      <c r="A268" s="92"/>
      <c r="B268" s="93" t="s">
        <v>676</v>
      </c>
      <c r="C268" s="274" t="s">
        <v>2</v>
      </c>
      <c r="D268" s="255">
        <v>2</v>
      </c>
      <c r="E268" s="104"/>
      <c r="F268" s="94"/>
      <c r="G268" s="95"/>
      <c r="I268" s="95"/>
    </row>
    <row r="269" spans="1:9">
      <c r="A269" s="92"/>
      <c r="E269" s="104"/>
      <c r="F269" s="94"/>
      <c r="G269" s="95"/>
      <c r="I269" s="95"/>
    </row>
    <row r="270" spans="1:9" ht="96">
      <c r="A270" s="92"/>
      <c r="B270" s="93" t="s">
        <v>677</v>
      </c>
      <c r="E270" s="104"/>
      <c r="F270" s="94"/>
      <c r="G270" s="95"/>
      <c r="I270" s="95"/>
    </row>
    <row r="271" spans="1:9" ht="24">
      <c r="A271" s="92"/>
      <c r="B271" s="105"/>
      <c r="C271" s="279" t="s">
        <v>660</v>
      </c>
      <c r="D271" s="262">
        <v>1</v>
      </c>
      <c r="E271" s="106"/>
      <c r="F271" s="94">
        <f>E271*D271</f>
        <v>0</v>
      </c>
      <c r="G271" s="95"/>
      <c r="I271" s="95"/>
    </row>
    <row r="272" spans="1:9">
      <c r="A272" s="92"/>
      <c r="C272" s="272"/>
      <c r="E272" s="104"/>
      <c r="F272" s="94"/>
      <c r="G272" s="95"/>
      <c r="I272" s="95"/>
    </row>
    <row r="273" spans="1:9" ht="96">
      <c r="A273" s="92">
        <f>A260+1</f>
        <v>44</v>
      </c>
      <c r="B273" s="93" t="s">
        <v>1708</v>
      </c>
      <c r="D273" s="257"/>
      <c r="G273" s="95"/>
      <c r="I273" s="95"/>
    </row>
    <row r="274" spans="1:9" ht="72">
      <c r="A274" s="92"/>
      <c r="B274" s="93" t="s">
        <v>669</v>
      </c>
      <c r="C274" s="274" t="s">
        <v>2</v>
      </c>
      <c r="D274" s="255">
        <v>1</v>
      </c>
      <c r="E274" s="104"/>
      <c r="F274" s="94"/>
      <c r="G274" s="95"/>
      <c r="I274" s="95"/>
    </row>
    <row r="275" spans="1:9" ht="36">
      <c r="A275" s="92"/>
      <c r="B275" s="93" t="s">
        <v>670</v>
      </c>
      <c r="C275" s="274" t="s">
        <v>2</v>
      </c>
      <c r="D275" s="255">
        <v>1</v>
      </c>
      <c r="E275" s="104"/>
      <c r="F275" s="94"/>
      <c r="G275" s="95"/>
      <c r="I275" s="95"/>
    </row>
    <row r="276" spans="1:9" ht="36">
      <c r="A276" s="92"/>
      <c r="B276" s="93" t="s">
        <v>671</v>
      </c>
      <c r="C276" s="274" t="s">
        <v>2</v>
      </c>
      <c r="D276" s="255">
        <v>1</v>
      </c>
      <c r="E276" s="104"/>
      <c r="F276" s="94"/>
      <c r="G276" s="95"/>
      <c r="I276" s="95"/>
    </row>
    <row r="277" spans="1:9" ht="24">
      <c r="A277" s="92"/>
      <c r="B277" s="93" t="s">
        <v>672</v>
      </c>
      <c r="C277" s="274" t="s">
        <v>2</v>
      </c>
      <c r="D277" s="255">
        <v>5</v>
      </c>
      <c r="E277" s="104"/>
      <c r="F277" s="94"/>
      <c r="G277" s="95"/>
      <c r="I277" s="95"/>
    </row>
    <row r="278" spans="1:9" ht="36">
      <c r="A278" s="92"/>
      <c r="B278" s="93" t="s">
        <v>673</v>
      </c>
      <c r="C278" s="274" t="s">
        <v>2</v>
      </c>
      <c r="D278" s="255">
        <v>4</v>
      </c>
      <c r="E278" s="104"/>
      <c r="F278" s="94"/>
      <c r="G278" s="95"/>
      <c r="I278" s="95"/>
    </row>
    <row r="279" spans="1:9" ht="36">
      <c r="A279" s="92"/>
      <c r="B279" s="93" t="s">
        <v>674</v>
      </c>
      <c r="C279" s="274" t="s">
        <v>2</v>
      </c>
      <c r="D279" s="255">
        <v>41</v>
      </c>
      <c r="E279" s="104"/>
      <c r="F279" s="94"/>
      <c r="G279" s="95"/>
      <c r="I279" s="95"/>
    </row>
    <row r="280" spans="1:9" ht="36">
      <c r="A280" s="92"/>
      <c r="B280" s="93" t="s">
        <v>675</v>
      </c>
      <c r="C280" s="274" t="s">
        <v>2</v>
      </c>
      <c r="D280" s="255">
        <v>27</v>
      </c>
      <c r="E280" s="104"/>
      <c r="F280" s="94"/>
      <c r="G280" s="95"/>
      <c r="I280" s="95"/>
    </row>
    <row r="281" spans="1:9" ht="48">
      <c r="A281" s="92"/>
      <c r="B281" s="93" t="s">
        <v>676</v>
      </c>
      <c r="C281" s="274" t="s">
        <v>2</v>
      </c>
      <c r="D281" s="255">
        <v>2</v>
      </c>
      <c r="E281" s="104"/>
      <c r="F281" s="94"/>
      <c r="G281" s="95"/>
      <c r="I281" s="95"/>
    </row>
    <row r="282" spans="1:9">
      <c r="A282" s="92"/>
      <c r="E282" s="104"/>
      <c r="F282" s="94"/>
      <c r="G282" s="95"/>
      <c r="I282" s="95"/>
    </row>
    <row r="283" spans="1:9" ht="96">
      <c r="A283" s="92"/>
      <c r="B283" s="93" t="s">
        <v>677</v>
      </c>
      <c r="E283" s="104"/>
      <c r="F283" s="94"/>
      <c r="G283" s="95"/>
      <c r="I283" s="95"/>
    </row>
    <row r="284" spans="1:9" ht="24">
      <c r="A284" s="92"/>
      <c r="B284" s="105"/>
      <c r="C284" s="279" t="s">
        <v>660</v>
      </c>
      <c r="D284" s="262">
        <v>1</v>
      </c>
      <c r="E284" s="106"/>
      <c r="F284" s="94">
        <f>E284*D284</f>
        <v>0</v>
      </c>
      <c r="G284" s="95"/>
      <c r="I284" s="95"/>
    </row>
    <row r="285" spans="1:9">
      <c r="A285" s="92"/>
      <c r="C285" s="272"/>
      <c r="E285" s="104"/>
      <c r="F285" s="94"/>
      <c r="G285" s="95"/>
      <c r="I285" s="95"/>
    </row>
    <row r="286" spans="1:9">
      <c r="A286" s="92"/>
      <c r="C286" s="272"/>
      <c r="E286" s="104"/>
      <c r="F286" s="94"/>
      <c r="G286" s="95"/>
      <c r="I286" s="95"/>
    </row>
    <row r="287" spans="1:9">
      <c r="A287" s="92">
        <f>A247+1</f>
        <v>43</v>
      </c>
      <c r="B287" s="93" t="s">
        <v>678</v>
      </c>
      <c r="C287" s="274" t="s">
        <v>2</v>
      </c>
      <c r="D287" s="255">
        <v>280</v>
      </c>
      <c r="E287" s="107"/>
      <c r="F287" s="94">
        <f>$D287*E287</f>
        <v>0</v>
      </c>
      <c r="G287" s="95"/>
      <c r="I287" s="95"/>
    </row>
    <row r="288" spans="1:9">
      <c r="A288" s="92"/>
      <c r="C288" s="272"/>
      <c r="E288" s="104"/>
      <c r="F288" s="94"/>
      <c r="G288" s="95"/>
      <c r="I288" s="95"/>
    </row>
    <row r="289" spans="1:9">
      <c r="A289" s="92">
        <f>A287+1</f>
        <v>44</v>
      </c>
      <c r="B289" s="93" t="s">
        <v>679</v>
      </c>
      <c r="C289" s="274" t="s">
        <v>2</v>
      </c>
      <c r="D289" s="255">
        <v>35</v>
      </c>
      <c r="E289" s="107"/>
      <c r="F289" s="94">
        <f>$D289*E289</f>
        <v>0</v>
      </c>
      <c r="G289" s="95"/>
      <c r="I289" s="95"/>
    </row>
    <row r="290" spans="1:9">
      <c r="A290" s="92"/>
      <c r="E290" s="107"/>
      <c r="F290" s="94"/>
      <c r="G290" s="95"/>
      <c r="I290" s="95"/>
    </row>
    <row r="291" spans="1:9">
      <c r="A291" s="92">
        <f>A289+1</f>
        <v>45</v>
      </c>
      <c r="B291" s="93" t="s">
        <v>680</v>
      </c>
      <c r="C291" s="274" t="s">
        <v>2</v>
      </c>
      <c r="D291" s="255">
        <v>25</v>
      </c>
      <c r="E291" s="107"/>
      <c r="F291" s="94">
        <f>$D291*E291</f>
        <v>0</v>
      </c>
      <c r="G291" s="95"/>
      <c r="I291" s="95"/>
    </row>
    <row r="292" spans="1:9">
      <c r="A292" s="92"/>
      <c r="E292" s="107"/>
      <c r="F292" s="94"/>
      <c r="G292" s="95"/>
      <c r="I292" s="95"/>
    </row>
    <row r="293" spans="1:9" ht="24">
      <c r="A293" s="92">
        <f>A291+1</f>
        <v>46</v>
      </c>
      <c r="B293" s="93" t="s">
        <v>681</v>
      </c>
      <c r="C293" s="274" t="s">
        <v>2</v>
      </c>
      <c r="D293" s="255">
        <v>4</v>
      </c>
      <c r="E293" s="107"/>
      <c r="F293" s="94">
        <f>$D293*E293</f>
        <v>0</v>
      </c>
      <c r="G293" s="95"/>
      <c r="I293" s="95"/>
    </row>
    <row r="294" spans="1:9">
      <c r="A294" s="92"/>
      <c r="E294" s="107"/>
      <c r="F294" s="107"/>
      <c r="G294" s="95"/>
      <c r="I294" s="95"/>
    </row>
    <row r="295" spans="1:9" ht="24">
      <c r="A295" s="92">
        <f>A293+1</f>
        <v>47</v>
      </c>
      <c r="B295" s="93" t="s">
        <v>682</v>
      </c>
      <c r="C295" s="274" t="s">
        <v>2</v>
      </c>
      <c r="D295" s="255">
        <v>270</v>
      </c>
      <c r="E295" s="107"/>
      <c r="F295" s="94">
        <f>$D295*E295</f>
        <v>0</v>
      </c>
      <c r="G295" s="95"/>
      <c r="I295" s="95"/>
    </row>
    <row r="296" spans="1:9">
      <c r="A296" s="92"/>
      <c r="E296" s="104"/>
      <c r="G296" s="95"/>
      <c r="I296" s="95"/>
    </row>
    <row r="297" spans="1:9" ht="24">
      <c r="A297" s="92">
        <f>A295+1</f>
        <v>48</v>
      </c>
      <c r="B297" s="93" t="s">
        <v>683</v>
      </c>
      <c r="C297" s="274" t="s">
        <v>2</v>
      </c>
      <c r="D297" s="255">
        <v>185</v>
      </c>
      <c r="E297" s="104"/>
      <c r="F297" s="94">
        <f>E297*D297</f>
        <v>0</v>
      </c>
      <c r="G297" s="95"/>
      <c r="I297" s="95"/>
    </row>
    <row r="298" spans="1:9">
      <c r="A298" s="92"/>
      <c r="E298" s="104"/>
      <c r="F298" s="94"/>
      <c r="G298" s="95"/>
      <c r="I298" s="95"/>
    </row>
    <row r="299" spans="1:9" ht="24">
      <c r="A299" s="92">
        <f>A297+1</f>
        <v>49</v>
      </c>
      <c r="B299" s="93" t="s">
        <v>684</v>
      </c>
      <c r="C299" s="274" t="s">
        <v>2</v>
      </c>
      <c r="D299" s="255">
        <v>35</v>
      </c>
      <c r="E299" s="107"/>
      <c r="F299" s="94">
        <f>$D299*E299</f>
        <v>0</v>
      </c>
      <c r="G299" s="95"/>
      <c r="I299" s="95"/>
    </row>
    <row r="300" spans="1:9">
      <c r="A300" s="92"/>
      <c r="E300" s="104"/>
      <c r="F300" s="94"/>
      <c r="G300" s="95"/>
      <c r="I300" s="95"/>
    </row>
    <row r="301" spans="1:9" ht="36">
      <c r="A301" s="92">
        <f>A299+1</f>
        <v>50</v>
      </c>
      <c r="B301" s="93" t="s">
        <v>685</v>
      </c>
      <c r="C301" s="274" t="s">
        <v>2</v>
      </c>
      <c r="D301" s="255">
        <v>320</v>
      </c>
      <c r="E301" s="104"/>
      <c r="F301" s="94">
        <f>E301*D301</f>
        <v>0</v>
      </c>
      <c r="G301" s="95"/>
      <c r="I301" s="95"/>
    </row>
    <row r="302" spans="1:9">
      <c r="A302" s="92"/>
      <c r="E302" s="104"/>
      <c r="F302" s="94"/>
      <c r="G302" s="95"/>
      <c r="I302" s="95"/>
    </row>
    <row r="303" spans="1:9" ht="24">
      <c r="A303" s="92">
        <f>A301+1</f>
        <v>51</v>
      </c>
      <c r="B303" s="93" t="s">
        <v>686</v>
      </c>
      <c r="C303" s="274" t="s">
        <v>2</v>
      </c>
      <c r="D303" s="255">
        <v>53</v>
      </c>
      <c r="E303" s="104"/>
      <c r="F303" s="94">
        <f>E303*D303</f>
        <v>0</v>
      </c>
      <c r="G303" s="95"/>
      <c r="I303" s="95"/>
    </row>
    <row r="304" spans="1:9">
      <c r="A304" s="92"/>
      <c r="E304" s="104"/>
      <c r="F304" s="94"/>
      <c r="G304" s="95"/>
      <c r="I304" s="95"/>
    </row>
    <row r="305" spans="1:9" ht="24">
      <c r="A305" s="92">
        <f>A303+1</f>
        <v>52</v>
      </c>
      <c r="B305" s="93" t="s">
        <v>687</v>
      </c>
      <c r="C305" s="274" t="s">
        <v>2</v>
      </c>
      <c r="D305" s="255">
        <v>85</v>
      </c>
      <c r="E305" s="104"/>
      <c r="F305" s="94">
        <f>E305*D305</f>
        <v>0</v>
      </c>
      <c r="G305" s="95"/>
      <c r="I305" s="95"/>
    </row>
    <row r="306" spans="1:9">
      <c r="A306" s="92"/>
      <c r="E306" s="104"/>
      <c r="F306" s="94"/>
      <c r="G306" s="95"/>
      <c r="I306" s="95"/>
    </row>
    <row r="307" spans="1:9" ht="36">
      <c r="A307" s="92">
        <f>A305+1</f>
        <v>53</v>
      </c>
      <c r="B307" s="93" t="s">
        <v>688</v>
      </c>
      <c r="C307" s="274" t="s">
        <v>265</v>
      </c>
      <c r="D307" s="255">
        <v>70</v>
      </c>
      <c r="E307" s="104"/>
      <c r="F307" s="94">
        <f>E307*D307</f>
        <v>0</v>
      </c>
      <c r="G307" s="95"/>
      <c r="I307" s="95"/>
    </row>
    <row r="308" spans="1:9">
      <c r="A308" s="92"/>
      <c r="E308" s="104"/>
      <c r="F308" s="94"/>
      <c r="G308" s="95"/>
      <c r="I308" s="95"/>
    </row>
    <row r="309" spans="1:9" ht="36">
      <c r="A309" s="92">
        <f>A307+1</f>
        <v>54</v>
      </c>
      <c r="B309" s="93" t="s">
        <v>689</v>
      </c>
      <c r="C309" s="274" t="s">
        <v>265</v>
      </c>
      <c r="D309" s="255">
        <v>230</v>
      </c>
      <c r="E309" s="104"/>
      <c r="F309" s="94">
        <f>E309*D309</f>
        <v>0</v>
      </c>
      <c r="G309" s="95"/>
      <c r="I309" s="95"/>
    </row>
    <row r="310" spans="1:9">
      <c r="A310" s="92"/>
      <c r="E310" s="104"/>
      <c r="F310" s="94"/>
      <c r="G310" s="95"/>
      <c r="I310" s="95"/>
    </row>
    <row r="311" spans="1:9" ht="36">
      <c r="A311" s="92">
        <f>A309+1</f>
        <v>55</v>
      </c>
      <c r="B311" s="93" t="s">
        <v>690</v>
      </c>
      <c r="C311" s="274" t="s">
        <v>265</v>
      </c>
      <c r="D311" s="255">
        <v>240</v>
      </c>
      <c r="E311" s="104"/>
      <c r="F311" s="94">
        <f>E311*D311</f>
        <v>0</v>
      </c>
      <c r="G311" s="95"/>
      <c r="I311" s="95"/>
    </row>
    <row r="312" spans="1:9">
      <c r="A312" s="92"/>
      <c r="E312" s="104"/>
      <c r="F312" s="94"/>
      <c r="G312" s="95"/>
      <c r="I312" s="95"/>
    </row>
    <row r="313" spans="1:9" ht="36">
      <c r="A313" s="92">
        <f>A311+1</f>
        <v>56</v>
      </c>
      <c r="B313" s="93" t="s">
        <v>691</v>
      </c>
      <c r="C313" s="274" t="s">
        <v>265</v>
      </c>
      <c r="D313" s="255">
        <v>50</v>
      </c>
      <c r="E313" s="104"/>
      <c r="F313" s="94">
        <f>E313*D313</f>
        <v>0</v>
      </c>
      <c r="G313" s="95"/>
      <c r="I313" s="95"/>
    </row>
    <row r="314" spans="1:9">
      <c r="E314" s="104"/>
      <c r="G314" s="95"/>
      <c r="I314" s="95"/>
    </row>
    <row r="315" spans="1:9">
      <c r="A315" s="92">
        <f>A313+1</f>
        <v>57</v>
      </c>
      <c r="B315" s="93" t="s">
        <v>692</v>
      </c>
      <c r="C315" s="274" t="s">
        <v>2</v>
      </c>
      <c r="D315" s="255">
        <v>9854</v>
      </c>
      <c r="E315" s="104"/>
      <c r="F315" s="94">
        <f>E315*D315</f>
        <v>0</v>
      </c>
      <c r="G315" s="95"/>
      <c r="I315" s="95"/>
    </row>
    <row r="316" spans="1:9">
      <c r="E316" s="104"/>
      <c r="G316" s="95"/>
      <c r="I316" s="95"/>
    </row>
    <row r="317" spans="1:9">
      <c r="A317" s="92">
        <f>A315+1</f>
        <v>58</v>
      </c>
      <c r="B317" s="93" t="s">
        <v>693</v>
      </c>
      <c r="C317" s="274" t="s">
        <v>2</v>
      </c>
      <c r="D317" s="255">
        <v>950</v>
      </c>
      <c r="E317" s="104"/>
      <c r="F317" s="94">
        <f>E317*D317</f>
        <v>0</v>
      </c>
      <c r="G317" s="95"/>
      <c r="I317" s="95"/>
    </row>
    <row r="318" spans="1:9">
      <c r="E318" s="104"/>
      <c r="G318" s="95"/>
      <c r="I318" s="95"/>
    </row>
    <row r="319" spans="1:9" ht="24">
      <c r="A319" s="92">
        <f>A317+1</f>
        <v>59</v>
      </c>
      <c r="B319" s="93" t="s">
        <v>694</v>
      </c>
      <c r="C319" s="274" t="s">
        <v>265</v>
      </c>
      <c r="D319" s="255">
        <v>565</v>
      </c>
      <c r="E319" s="104"/>
      <c r="F319" s="94">
        <f>$D319*E319</f>
        <v>0</v>
      </c>
      <c r="G319" s="95"/>
      <c r="I319" s="95"/>
    </row>
    <row r="320" spans="1:9">
      <c r="A320" s="92"/>
      <c r="E320" s="104"/>
      <c r="G320" s="95"/>
      <c r="I320" s="95"/>
    </row>
    <row r="321" spans="1:9" ht="24">
      <c r="A321" s="92"/>
      <c r="B321" s="97" t="s">
        <v>695</v>
      </c>
      <c r="E321" s="104"/>
      <c r="F321" s="94"/>
      <c r="G321" s="95"/>
      <c r="I321" s="95"/>
    </row>
    <row r="322" spans="1:9">
      <c r="A322" s="92"/>
      <c r="E322" s="104"/>
      <c r="G322" s="95"/>
      <c r="I322" s="95"/>
    </row>
    <row r="323" spans="1:9">
      <c r="A323" s="92">
        <f>A319+1</f>
        <v>60</v>
      </c>
      <c r="B323" s="93" t="s">
        <v>696</v>
      </c>
      <c r="C323" s="274" t="s">
        <v>265</v>
      </c>
      <c r="D323" s="255">
        <v>35</v>
      </c>
      <c r="E323" s="104"/>
      <c r="F323" s="94">
        <f>$D323*E323</f>
        <v>0</v>
      </c>
      <c r="G323" s="95"/>
      <c r="I323" s="95"/>
    </row>
    <row r="324" spans="1:9">
      <c r="A324" s="92"/>
      <c r="E324" s="104"/>
      <c r="G324" s="95"/>
      <c r="I324" s="95"/>
    </row>
    <row r="325" spans="1:9">
      <c r="A325" s="92">
        <f>A323+1</f>
        <v>61</v>
      </c>
      <c r="B325" s="93" t="s">
        <v>697</v>
      </c>
      <c r="C325" s="274" t="s">
        <v>265</v>
      </c>
      <c r="D325" s="255">
        <v>53</v>
      </c>
      <c r="E325" s="104"/>
      <c r="F325" s="94">
        <f>$D325*E325</f>
        <v>0</v>
      </c>
      <c r="G325" s="95"/>
      <c r="I325" s="95"/>
    </row>
    <row r="326" spans="1:9">
      <c r="A326" s="92"/>
      <c r="E326" s="104"/>
      <c r="G326" s="95"/>
      <c r="I326" s="95"/>
    </row>
    <row r="327" spans="1:9">
      <c r="A327" s="92">
        <f>A325+1</f>
        <v>62</v>
      </c>
      <c r="B327" s="93" t="s">
        <v>698</v>
      </c>
      <c r="C327" s="274" t="s">
        <v>265</v>
      </c>
      <c r="D327" s="255">
        <v>11254</v>
      </c>
      <c r="E327" s="104"/>
      <c r="F327" s="94">
        <f>$D327*E327</f>
        <v>0</v>
      </c>
      <c r="G327" s="95"/>
      <c r="I327" s="95"/>
    </row>
    <row r="328" spans="1:9">
      <c r="A328" s="92"/>
      <c r="E328" s="104"/>
      <c r="F328" s="94"/>
      <c r="G328" s="95"/>
      <c r="I328" s="95"/>
    </row>
    <row r="329" spans="1:9">
      <c r="A329" s="92">
        <f>A327+1</f>
        <v>63</v>
      </c>
      <c r="B329" s="93" t="s">
        <v>699</v>
      </c>
      <c r="C329" s="274" t="s">
        <v>265</v>
      </c>
      <c r="D329" s="255">
        <v>10125</v>
      </c>
      <c r="E329" s="104"/>
      <c r="F329" s="94">
        <f>$D329*E329</f>
        <v>0</v>
      </c>
      <c r="G329" s="95"/>
      <c r="I329" s="95"/>
    </row>
    <row r="330" spans="1:9">
      <c r="A330" s="92"/>
      <c r="E330" s="104"/>
      <c r="G330" s="95"/>
      <c r="I330" s="95"/>
    </row>
    <row r="331" spans="1:9">
      <c r="A331" s="92">
        <f>A329+1</f>
        <v>64</v>
      </c>
      <c r="B331" s="93" t="s">
        <v>700</v>
      </c>
      <c r="C331" s="274" t="s">
        <v>265</v>
      </c>
      <c r="D331" s="255">
        <v>985</v>
      </c>
      <c r="E331" s="104"/>
      <c r="F331" s="94">
        <f>$D331*E331</f>
        <v>0</v>
      </c>
      <c r="G331" s="95"/>
      <c r="I331" s="95"/>
    </row>
    <row r="332" spans="1:9">
      <c r="A332" s="92"/>
      <c r="E332" s="104"/>
      <c r="F332" s="94"/>
      <c r="G332" s="95"/>
      <c r="I332" s="95"/>
    </row>
    <row r="333" spans="1:9">
      <c r="A333" s="92">
        <f>A331+1</f>
        <v>65</v>
      </c>
      <c r="B333" s="93" t="s">
        <v>701</v>
      </c>
      <c r="C333" s="274" t="s">
        <v>265</v>
      </c>
      <c r="D333" s="255">
        <v>950</v>
      </c>
      <c r="E333" s="104"/>
      <c r="F333" s="94">
        <f>$D333*E333</f>
        <v>0</v>
      </c>
      <c r="G333" s="95"/>
      <c r="I333" s="95"/>
    </row>
    <row r="334" spans="1:9">
      <c r="A334" s="92"/>
      <c r="E334" s="104"/>
      <c r="F334" s="94"/>
      <c r="G334" s="95"/>
      <c r="I334" s="95"/>
    </row>
    <row r="335" spans="1:9">
      <c r="A335" s="92">
        <f>A333+1</f>
        <v>66</v>
      </c>
      <c r="B335" s="93" t="s">
        <v>702</v>
      </c>
      <c r="C335" s="274" t="s">
        <v>265</v>
      </c>
      <c r="D335" s="255">
        <v>400</v>
      </c>
      <c r="E335" s="104"/>
      <c r="F335" s="94">
        <f>$D335*E335</f>
        <v>0</v>
      </c>
      <c r="G335" s="95"/>
      <c r="I335" s="95"/>
    </row>
    <row r="337" spans="1:9" ht="36">
      <c r="A337" s="92">
        <f>A335+1</f>
        <v>67</v>
      </c>
      <c r="B337" s="93" t="s">
        <v>703</v>
      </c>
      <c r="C337" s="274" t="s">
        <v>265</v>
      </c>
      <c r="D337" s="255">
        <v>3895</v>
      </c>
      <c r="E337" s="104"/>
      <c r="F337" s="94">
        <f>$D337*E337</f>
        <v>0</v>
      </c>
    </row>
    <row r="339" spans="1:9">
      <c r="A339" s="92">
        <f>A337+1</f>
        <v>68</v>
      </c>
      <c r="B339" s="93" t="s">
        <v>704</v>
      </c>
      <c r="C339" s="274" t="s">
        <v>265</v>
      </c>
      <c r="D339" s="255">
        <v>230</v>
      </c>
      <c r="E339" s="104"/>
      <c r="F339" s="94">
        <f>$D339*E339</f>
        <v>0</v>
      </c>
      <c r="G339" s="95"/>
      <c r="I339" s="95"/>
    </row>
    <row r="340" spans="1:9">
      <c r="A340" s="92"/>
      <c r="E340" s="104"/>
      <c r="F340" s="94"/>
      <c r="G340" s="95"/>
      <c r="I340" s="95"/>
    </row>
    <row r="341" spans="1:9">
      <c r="A341" s="92">
        <f>A339+1</f>
        <v>69</v>
      </c>
      <c r="B341" s="93" t="s">
        <v>705</v>
      </c>
      <c r="C341" s="272"/>
      <c r="D341" s="114"/>
      <c r="E341" s="114"/>
      <c r="F341" s="114"/>
      <c r="G341" s="95"/>
      <c r="I341" s="95"/>
    </row>
    <row r="342" spans="1:9">
      <c r="A342" s="92"/>
      <c r="B342" s="93" t="s">
        <v>706</v>
      </c>
      <c r="C342" s="274" t="s">
        <v>2</v>
      </c>
      <c r="D342" s="255">
        <v>1</v>
      </c>
      <c r="E342" s="114"/>
      <c r="F342" s="114"/>
      <c r="G342" s="95"/>
      <c r="I342" s="95"/>
    </row>
    <row r="343" spans="1:9">
      <c r="A343" s="92"/>
      <c r="B343" s="93" t="s">
        <v>707</v>
      </c>
      <c r="C343" s="274" t="s">
        <v>2</v>
      </c>
      <c r="D343" s="255">
        <v>1</v>
      </c>
      <c r="E343" s="114"/>
      <c r="F343" s="114"/>
      <c r="G343" s="95"/>
      <c r="I343" s="95"/>
    </row>
    <row r="344" spans="1:9">
      <c r="A344" s="92"/>
      <c r="B344" s="93" t="s">
        <v>708</v>
      </c>
      <c r="C344" s="274" t="s">
        <v>2</v>
      </c>
      <c r="D344" s="255">
        <v>1</v>
      </c>
      <c r="E344" s="114"/>
      <c r="F344" s="114"/>
      <c r="G344" s="95"/>
      <c r="I344" s="95"/>
    </row>
    <row r="345" spans="1:9">
      <c r="A345" s="92"/>
      <c r="B345" s="93" t="s">
        <v>709</v>
      </c>
      <c r="C345" s="274" t="s">
        <v>2</v>
      </c>
      <c r="D345" s="255">
        <v>1</v>
      </c>
      <c r="E345" s="114"/>
      <c r="F345" s="114"/>
      <c r="G345" s="95"/>
      <c r="I345" s="95"/>
    </row>
    <row r="346" spans="1:9" ht="24">
      <c r="A346" s="92"/>
      <c r="B346" s="93" t="s">
        <v>710</v>
      </c>
      <c r="C346" s="274" t="s">
        <v>2</v>
      </c>
      <c r="D346" s="255">
        <v>1</v>
      </c>
      <c r="E346" s="114"/>
      <c r="F346" s="114"/>
      <c r="G346" s="95"/>
      <c r="I346" s="95"/>
    </row>
    <row r="347" spans="1:9">
      <c r="A347" s="92"/>
      <c r="B347" s="301" t="s">
        <v>711</v>
      </c>
      <c r="C347" s="277" t="s">
        <v>12</v>
      </c>
      <c r="D347" s="261">
        <v>1</v>
      </c>
      <c r="E347" s="260"/>
      <c r="F347" s="114"/>
      <c r="G347" s="95"/>
      <c r="I347" s="95"/>
    </row>
    <row r="348" spans="1:9">
      <c r="A348" s="92"/>
      <c r="C348" s="274" t="s">
        <v>12</v>
      </c>
      <c r="D348" s="255">
        <v>5</v>
      </c>
      <c r="E348" s="104"/>
      <c r="F348" s="94">
        <f>$D348*E348</f>
        <v>0</v>
      </c>
      <c r="G348" s="95"/>
      <c r="I348" s="95"/>
    </row>
    <row r="349" spans="1:9">
      <c r="A349" s="92"/>
      <c r="E349" s="104"/>
      <c r="F349" s="94"/>
      <c r="G349" s="95"/>
      <c r="I349" s="95"/>
    </row>
    <row r="350" spans="1:9">
      <c r="A350" s="92"/>
      <c r="E350" s="104"/>
      <c r="F350" s="94"/>
      <c r="G350" s="95"/>
      <c r="I350" s="95"/>
    </row>
    <row r="351" spans="1:9">
      <c r="A351" s="92"/>
      <c r="B351" s="99" t="s">
        <v>712</v>
      </c>
      <c r="E351" s="104"/>
      <c r="F351" s="94"/>
      <c r="G351" s="95"/>
      <c r="I351" s="95"/>
    </row>
    <row r="352" spans="1:9">
      <c r="A352" s="92"/>
      <c r="B352" s="99"/>
      <c r="E352" s="104"/>
      <c r="F352" s="94"/>
      <c r="G352" s="95"/>
      <c r="I352" s="95"/>
    </row>
    <row r="353" spans="1:9" ht="204">
      <c r="A353" s="92">
        <f>A341+1</f>
        <v>70</v>
      </c>
      <c r="B353" s="93" t="s">
        <v>713</v>
      </c>
      <c r="C353" s="274" t="s">
        <v>2</v>
      </c>
      <c r="D353" s="255">
        <v>2</v>
      </c>
      <c r="E353" s="104"/>
      <c r="F353" s="94">
        <f>$D353*E353</f>
        <v>0</v>
      </c>
      <c r="G353" s="95"/>
      <c r="I353" s="95"/>
    </row>
    <row r="354" spans="1:9">
      <c r="A354" s="92"/>
      <c r="B354" s="99"/>
      <c r="E354" s="104"/>
      <c r="F354" s="94"/>
      <c r="G354" s="95"/>
      <c r="I354" s="95"/>
    </row>
    <row r="355" spans="1:9" ht="252">
      <c r="A355" s="92">
        <f>A353+1</f>
        <v>71</v>
      </c>
      <c r="B355" s="93" t="s">
        <v>714</v>
      </c>
      <c r="C355" s="274" t="s">
        <v>2</v>
      </c>
      <c r="D355" s="255">
        <v>3</v>
      </c>
      <c r="E355" s="104"/>
      <c r="F355" s="94">
        <f>$D355*E355</f>
        <v>0</v>
      </c>
      <c r="G355" s="95"/>
      <c r="I355" s="95"/>
    </row>
    <row r="356" spans="1:9">
      <c r="A356" s="92"/>
      <c r="B356" s="99"/>
      <c r="E356" s="104"/>
      <c r="F356" s="94"/>
      <c r="G356" s="95"/>
      <c r="I356" s="95"/>
    </row>
    <row r="357" spans="1:9" ht="264">
      <c r="A357" s="92">
        <f>A353+1</f>
        <v>71</v>
      </c>
      <c r="B357" s="302" t="s">
        <v>715</v>
      </c>
      <c r="C357" s="274" t="s">
        <v>2</v>
      </c>
      <c r="D357" s="255">
        <v>2</v>
      </c>
      <c r="E357" s="104"/>
      <c r="F357" s="94">
        <f>$D357*E357</f>
        <v>0</v>
      </c>
      <c r="G357" s="95"/>
      <c r="I357" s="95"/>
    </row>
    <row r="358" spans="1:9">
      <c r="A358" s="92"/>
      <c r="B358" s="99"/>
      <c r="E358" s="104"/>
      <c r="F358" s="94"/>
      <c r="G358" s="95"/>
      <c r="I358" s="95"/>
    </row>
    <row r="359" spans="1:9" ht="204">
      <c r="A359" s="92">
        <f>A357+1</f>
        <v>72</v>
      </c>
      <c r="B359" s="302" t="s">
        <v>716</v>
      </c>
      <c r="C359" s="274" t="s">
        <v>2</v>
      </c>
      <c r="D359" s="255">
        <v>4</v>
      </c>
      <c r="E359" s="104"/>
      <c r="F359" s="94">
        <f>$D359*E359</f>
        <v>0</v>
      </c>
      <c r="G359" s="95"/>
      <c r="I359" s="95"/>
    </row>
    <row r="360" spans="1:9">
      <c r="A360" s="92"/>
      <c r="B360" s="99"/>
      <c r="E360" s="104"/>
      <c r="F360" s="94"/>
      <c r="G360" s="95"/>
      <c r="I360" s="95"/>
    </row>
    <row r="361" spans="1:9" ht="36">
      <c r="A361" s="92">
        <f>A359+1</f>
        <v>73</v>
      </c>
      <c r="B361" s="303" t="s">
        <v>717</v>
      </c>
      <c r="C361" s="274" t="s">
        <v>265</v>
      </c>
      <c r="D361" s="255">
        <v>160</v>
      </c>
      <c r="E361" s="104"/>
      <c r="F361" s="94">
        <f>$D361*E361</f>
        <v>0</v>
      </c>
      <c r="G361" s="95"/>
      <c r="I361" s="95"/>
    </row>
    <row r="362" spans="1:9">
      <c r="A362" s="92"/>
      <c r="B362" s="99"/>
      <c r="E362" s="104"/>
      <c r="F362" s="94"/>
      <c r="G362" s="95"/>
      <c r="I362" s="95"/>
    </row>
    <row r="363" spans="1:9" ht="36">
      <c r="A363" s="92">
        <f>A361+1</f>
        <v>74</v>
      </c>
      <c r="B363" s="303" t="s">
        <v>718</v>
      </c>
      <c r="C363" s="274" t="s">
        <v>265</v>
      </c>
      <c r="D363" s="255">
        <v>150</v>
      </c>
      <c r="E363" s="104"/>
      <c r="F363" s="94">
        <f>$D363*E363</f>
        <v>0</v>
      </c>
      <c r="G363" s="95"/>
      <c r="I363" s="95"/>
    </row>
    <row r="364" spans="1:9">
      <c r="A364" s="92"/>
      <c r="B364" s="99"/>
      <c r="E364" s="104"/>
      <c r="F364" s="94"/>
      <c r="G364" s="95"/>
      <c r="I364" s="95"/>
    </row>
    <row r="365" spans="1:9" ht="48">
      <c r="A365" s="92">
        <f>A363+1</f>
        <v>75</v>
      </c>
      <c r="B365" s="303" t="s">
        <v>719</v>
      </c>
      <c r="C365" s="274" t="s">
        <v>265</v>
      </c>
      <c r="D365" s="255">
        <v>360</v>
      </c>
      <c r="E365" s="104"/>
      <c r="F365" s="94">
        <f>$D365*E365</f>
        <v>0</v>
      </c>
      <c r="G365" s="95"/>
      <c r="I365" s="95"/>
    </row>
    <row r="366" spans="1:9">
      <c r="A366" s="92"/>
      <c r="B366" s="303"/>
      <c r="E366" s="104"/>
      <c r="F366" s="94"/>
      <c r="G366" s="95"/>
      <c r="I366" s="95"/>
    </row>
    <row r="367" spans="1:9">
      <c r="A367" s="92">
        <f>A365+1</f>
        <v>76</v>
      </c>
      <c r="B367" s="303" t="s">
        <v>720</v>
      </c>
      <c r="C367" s="274" t="s">
        <v>721</v>
      </c>
      <c r="D367" s="255">
        <v>1</v>
      </c>
      <c r="E367" s="104"/>
      <c r="F367" s="94">
        <f>$D367*E367</f>
        <v>0</v>
      </c>
      <c r="G367" s="95"/>
      <c r="I367" s="95"/>
    </row>
    <row r="368" spans="1:9">
      <c r="A368" s="92"/>
      <c r="B368" s="303"/>
      <c r="E368" s="104"/>
      <c r="F368" s="94"/>
      <c r="G368" s="95"/>
      <c r="I368" s="95"/>
    </row>
    <row r="369" spans="1:9">
      <c r="A369" s="92">
        <f>A367+1</f>
        <v>77</v>
      </c>
      <c r="B369" s="303" t="s">
        <v>722</v>
      </c>
      <c r="C369" s="274" t="s">
        <v>721</v>
      </c>
      <c r="D369" s="255">
        <v>1</v>
      </c>
      <c r="E369" s="104"/>
      <c r="F369" s="94">
        <f>$D369*E369</f>
        <v>0</v>
      </c>
      <c r="G369" s="95"/>
      <c r="I369" s="95"/>
    </row>
    <row r="370" spans="1:9">
      <c r="A370" s="92"/>
      <c r="B370" s="303"/>
      <c r="E370" s="104"/>
      <c r="F370" s="94"/>
      <c r="G370" s="95"/>
      <c r="I370" s="95"/>
    </row>
    <row r="371" spans="1:9">
      <c r="A371" s="92">
        <f>A369+1</f>
        <v>78</v>
      </c>
      <c r="B371" s="303" t="s">
        <v>723</v>
      </c>
      <c r="C371" s="274" t="s">
        <v>721</v>
      </c>
      <c r="D371" s="255">
        <v>1</v>
      </c>
      <c r="E371" s="104"/>
      <c r="F371" s="94">
        <f>$D371*E371</f>
        <v>0</v>
      </c>
      <c r="G371" s="95"/>
      <c r="I371" s="95"/>
    </row>
    <row r="372" spans="1:9">
      <c r="A372" s="92"/>
      <c r="B372" s="303"/>
      <c r="E372" s="104"/>
      <c r="F372" s="94"/>
      <c r="G372" s="95"/>
      <c r="I372" s="95"/>
    </row>
    <row r="373" spans="1:9" ht="24">
      <c r="A373" s="92">
        <f>A371+1</f>
        <v>79</v>
      </c>
      <c r="B373" s="303" t="s">
        <v>724</v>
      </c>
      <c r="C373" s="274" t="s">
        <v>721</v>
      </c>
      <c r="D373" s="255">
        <v>1</v>
      </c>
      <c r="E373" s="104"/>
      <c r="F373" s="94">
        <f>$D373*E373</f>
        <v>0</v>
      </c>
      <c r="G373" s="95"/>
      <c r="I373" s="95"/>
    </row>
    <row r="374" spans="1:9">
      <c r="A374" s="92"/>
      <c r="B374" s="303"/>
      <c r="E374" s="104"/>
      <c r="F374" s="94"/>
      <c r="G374" s="95"/>
      <c r="I374" s="95"/>
    </row>
    <row r="375" spans="1:9">
      <c r="A375" s="92">
        <f>A373+1</f>
        <v>80</v>
      </c>
      <c r="B375" s="303" t="s">
        <v>725</v>
      </c>
      <c r="C375" s="274" t="s">
        <v>721</v>
      </c>
      <c r="D375" s="255">
        <v>1</v>
      </c>
      <c r="E375" s="104"/>
      <c r="F375" s="94">
        <f>$D375*E375</f>
        <v>0</v>
      </c>
      <c r="G375" s="95"/>
      <c r="I375" s="95"/>
    </row>
    <row r="376" spans="1:9">
      <c r="A376" s="92"/>
      <c r="B376" s="303"/>
      <c r="E376" s="104"/>
      <c r="F376" s="94"/>
      <c r="G376" s="95"/>
      <c r="I376" s="95"/>
    </row>
    <row r="377" spans="1:9" s="111" customFormat="1" ht="24">
      <c r="A377" s="108">
        <f>A375+1</f>
        <v>81</v>
      </c>
      <c r="B377" s="303" t="s">
        <v>1696</v>
      </c>
      <c r="C377" s="280" t="s">
        <v>721</v>
      </c>
      <c r="D377" s="263">
        <v>1</v>
      </c>
      <c r="E377" s="264"/>
      <c r="F377" s="109">
        <f>$D377*E377</f>
        <v>0</v>
      </c>
      <c r="G377" s="110"/>
      <c r="I377" s="110"/>
    </row>
    <row r="378" spans="1:9" s="111" customFormat="1">
      <c r="A378" s="108"/>
      <c r="B378" s="303"/>
      <c r="C378" s="280"/>
      <c r="D378" s="263"/>
      <c r="E378" s="264"/>
      <c r="F378" s="109"/>
      <c r="G378" s="110"/>
      <c r="I378" s="110"/>
    </row>
    <row r="379" spans="1:9">
      <c r="A379" s="92">
        <f>A377+1</f>
        <v>82</v>
      </c>
      <c r="B379" s="303" t="s">
        <v>726</v>
      </c>
      <c r="C379" s="274" t="s">
        <v>721</v>
      </c>
      <c r="D379" s="255">
        <v>1</v>
      </c>
      <c r="E379" s="104"/>
      <c r="F379" s="94">
        <f>$D379*E379</f>
        <v>0</v>
      </c>
      <c r="G379" s="95"/>
      <c r="I379" s="95"/>
    </row>
    <row r="380" spans="1:9">
      <c r="A380" s="92"/>
      <c r="E380" s="104"/>
      <c r="F380" s="94"/>
      <c r="G380" s="95"/>
      <c r="I380" s="95"/>
    </row>
    <row r="381" spans="1:9" s="111" customFormat="1" ht="24">
      <c r="A381" s="108">
        <f>A379+1</f>
        <v>83</v>
      </c>
      <c r="B381" s="303" t="s">
        <v>1697</v>
      </c>
      <c r="C381" s="280" t="s">
        <v>12</v>
      </c>
      <c r="D381" s="263">
        <v>1</v>
      </c>
      <c r="E381" s="264"/>
      <c r="F381" s="109">
        <f>$D381*E381</f>
        <v>0</v>
      </c>
      <c r="G381" s="110"/>
      <c r="I381" s="110"/>
    </row>
    <row r="382" spans="1:9">
      <c r="A382" s="92"/>
      <c r="E382" s="104"/>
      <c r="F382" s="94"/>
      <c r="G382" s="95"/>
      <c r="I382" s="95"/>
    </row>
    <row r="383" spans="1:9">
      <c r="A383" s="92"/>
      <c r="B383" s="99" t="s">
        <v>727</v>
      </c>
      <c r="E383" s="104"/>
      <c r="F383" s="94"/>
      <c r="G383" s="95"/>
      <c r="I383" s="95"/>
    </row>
    <row r="384" spans="1:9">
      <c r="A384" s="92"/>
      <c r="E384" s="104"/>
      <c r="F384" s="94"/>
      <c r="G384" s="95"/>
      <c r="I384" s="95"/>
    </row>
    <row r="385" spans="1:9" ht="108">
      <c r="A385" s="92">
        <f>A381+1</f>
        <v>84</v>
      </c>
      <c r="B385" s="302" t="s">
        <v>1709</v>
      </c>
      <c r="E385" s="104"/>
      <c r="F385" s="94"/>
      <c r="G385" s="95"/>
      <c r="I385" s="95"/>
    </row>
    <row r="386" spans="1:9">
      <c r="A386" s="92"/>
      <c r="B386" s="302" t="s">
        <v>728</v>
      </c>
      <c r="C386" s="274" t="s">
        <v>2</v>
      </c>
      <c r="D386" s="255">
        <v>1</v>
      </c>
      <c r="E386" s="107"/>
      <c r="F386" s="112"/>
      <c r="G386" s="95"/>
      <c r="I386" s="95"/>
    </row>
    <row r="387" spans="1:9">
      <c r="A387" s="92"/>
      <c r="B387" s="302" t="s">
        <v>729</v>
      </c>
      <c r="C387" s="274" t="s">
        <v>2</v>
      </c>
      <c r="D387" s="255">
        <v>1</v>
      </c>
      <c r="E387" s="107"/>
      <c r="F387" s="112"/>
      <c r="G387" s="95"/>
      <c r="I387" s="95"/>
    </row>
    <row r="388" spans="1:9">
      <c r="A388" s="92"/>
      <c r="B388" s="302" t="s">
        <v>730</v>
      </c>
      <c r="C388" s="274" t="s">
        <v>2</v>
      </c>
      <c r="D388" s="255">
        <v>1</v>
      </c>
      <c r="E388" s="107"/>
      <c r="F388" s="112"/>
      <c r="G388" s="95"/>
      <c r="I388" s="95"/>
    </row>
    <row r="389" spans="1:9">
      <c r="A389" s="92"/>
      <c r="B389" s="302" t="s">
        <v>731</v>
      </c>
      <c r="C389" s="274" t="s">
        <v>2</v>
      </c>
      <c r="D389" s="255">
        <v>1</v>
      </c>
      <c r="E389" s="107"/>
      <c r="F389" s="112"/>
      <c r="G389" s="95"/>
      <c r="I389" s="95"/>
    </row>
    <row r="390" spans="1:9">
      <c r="A390" s="92"/>
      <c r="B390" s="302" t="s">
        <v>732</v>
      </c>
      <c r="C390" s="274" t="s">
        <v>2</v>
      </c>
      <c r="D390" s="255">
        <v>8</v>
      </c>
      <c r="E390" s="107"/>
      <c r="F390" s="112"/>
      <c r="G390" s="95"/>
      <c r="I390" s="95"/>
    </row>
    <row r="391" spans="1:9">
      <c r="A391" s="92"/>
      <c r="B391" s="302" t="s">
        <v>733</v>
      </c>
      <c r="C391" s="274" t="s">
        <v>734</v>
      </c>
      <c r="D391" s="255">
        <v>1</v>
      </c>
      <c r="E391" s="107"/>
      <c r="F391" s="112"/>
      <c r="G391" s="95"/>
      <c r="I391" s="95"/>
    </row>
    <row r="392" spans="1:9">
      <c r="A392" s="92"/>
      <c r="B392" s="302" t="s">
        <v>735</v>
      </c>
      <c r="C392" s="274" t="s">
        <v>734</v>
      </c>
      <c r="D392" s="255">
        <v>1</v>
      </c>
      <c r="E392" s="107"/>
      <c r="F392" s="112"/>
      <c r="G392" s="95"/>
      <c r="I392" s="95"/>
    </row>
    <row r="393" spans="1:9" ht="24">
      <c r="A393" s="92"/>
      <c r="B393" s="302" t="s">
        <v>736</v>
      </c>
      <c r="C393" s="274" t="s">
        <v>2</v>
      </c>
      <c r="D393" s="255">
        <v>1</v>
      </c>
      <c r="E393" s="107"/>
      <c r="F393" s="112"/>
      <c r="G393" s="95"/>
      <c r="I393" s="95"/>
    </row>
    <row r="394" spans="1:9">
      <c r="A394" s="92"/>
      <c r="B394" s="302" t="s">
        <v>737</v>
      </c>
      <c r="C394" s="274" t="s">
        <v>2</v>
      </c>
      <c r="D394" s="255">
        <v>1</v>
      </c>
      <c r="E394" s="107"/>
      <c r="F394" s="112"/>
      <c r="G394" s="95"/>
      <c r="I394" s="95"/>
    </row>
    <row r="395" spans="1:9">
      <c r="A395" s="92"/>
      <c r="B395" s="304" t="s">
        <v>738</v>
      </c>
      <c r="C395" s="277" t="s">
        <v>2</v>
      </c>
      <c r="D395" s="261">
        <v>1</v>
      </c>
      <c r="E395" s="113"/>
      <c r="F395" s="112"/>
      <c r="G395" s="95"/>
      <c r="I395" s="95"/>
    </row>
    <row r="396" spans="1:9" ht="24">
      <c r="A396" s="92"/>
      <c r="C396" s="272" t="s">
        <v>739</v>
      </c>
      <c r="D396" s="115">
        <v>1</v>
      </c>
      <c r="E396" s="107"/>
      <c r="F396" s="112">
        <f>$E396*D396</f>
        <v>0</v>
      </c>
      <c r="G396" s="95"/>
      <c r="I396" s="95"/>
    </row>
    <row r="397" spans="1:9">
      <c r="A397" s="92"/>
      <c r="E397" s="104"/>
      <c r="F397" s="94"/>
      <c r="G397" s="95"/>
      <c r="I397" s="95"/>
    </row>
    <row r="398" spans="1:9" ht="60">
      <c r="A398" s="92">
        <f>A385+1</f>
        <v>85</v>
      </c>
      <c r="B398" s="93" t="s">
        <v>740</v>
      </c>
      <c r="C398" s="274" t="s">
        <v>2</v>
      </c>
      <c r="D398" s="255">
        <v>2</v>
      </c>
      <c r="E398" s="104"/>
      <c r="F398" s="94">
        <f>$D398*E398</f>
        <v>0</v>
      </c>
      <c r="G398" s="95"/>
      <c r="I398" s="95"/>
    </row>
    <row r="399" spans="1:9">
      <c r="A399" s="92"/>
      <c r="E399" s="104"/>
      <c r="F399" s="94"/>
      <c r="G399" s="95"/>
      <c r="I399" s="95"/>
    </row>
    <row r="400" spans="1:9" ht="24">
      <c r="A400" s="92">
        <f>A398+1</f>
        <v>86</v>
      </c>
      <c r="B400" s="93" t="s">
        <v>741</v>
      </c>
      <c r="C400" s="274" t="s">
        <v>2</v>
      </c>
      <c r="D400" s="255">
        <v>12</v>
      </c>
      <c r="E400" s="104"/>
      <c r="F400" s="94">
        <f>$D400*E400</f>
        <v>0</v>
      </c>
      <c r="G400" s="95"/>
      <c r="I400" s="95"/>
    </row>
    <row r="401" spans="1:9">
      <c r="A401" s="92"/>
      <c r="E401" s="104"/>
      <c r="F401" s="94"/>
      <c r="G401" s="95"/>
      <c r="I401" s="95"/>
    </row>
    <row r="402" spans="1:9" ht="24">
      <c r="A402" s="92">
        <f>A400+1</f>
        <v>87</v>
      </c>
      <c r="B402" s="93" t="s">
        <v>742</v>
      </c>
      <c r="C402" s="274" t="s">
        <v>2</v>
      </c>
      <c r="D402" s="255">
        <v>24</v>
      </c>
      <c r="E402" s="104"/>
      <c r="F402" s="94">
        <f>$D402*E402</f>
        <v>0</v>
      </c>
      <c r="G402" s="95"/>
      <c r="I402" s="95"/>
    </row>
    <row r="403" spans="1:9">
      <c r="A403" s="92"/>
      <c r="E403" s="104"/>
      <c r="F403" s="94"/>
      <c r="G403" s="95"/>
      <c r="I403" s="95"/>
    </row>
    <row r="404" spans="1:9">
      <c r="A404" s="92">
        <f>A402+1</f>
        <v>88</v>
      </c>
      <c r="B404" s="93" t="s">
        <v>743</v>
      </c>
      <c r="C404" s="274" t="s">
        <v>2</v>
      </c>
      <c r="D404" s="255">
        <v>24</v>
      </c>
      <c r="E404" s="104"/>
      <c r="F404" s="94">
        <f>$D404*E404</f>
        <v>0</v>
      </c>
      <c r="G404" s="95"/>
      <c r="I404" s="95"/>
    </row>
    <row r="405" spans="1:9">
      <c r="A405" s="92"/>
      <c r="E405" s="104"/>
      <c r="F405" s="94"/>
      <c r="G405" s="95"/>
      <c r="I405" s="95"/>
    </row>
    <row r="406" spans="1:9">
      <c r="A406" s="92">
        <f>A404+1</f>
        <v>89</v>
      </c>
      <c r="B406" s="93" t="s">
        <v>744</v>
      </c>
      <c r="C406" s="274" t="s">
        <v>2</v>
      </c>
      <c r="D406" s="255">
        <v>2</v>
      </c>
      <c r="E406" s="104"/>
      <c r="F406" s="94">
        <f>$D406*E406</f>
        <v>0</v>
      </c>
      <c r="G406" s="95"/>
      <c r="I406" s="95"/>
    </row>
    <row r="407" spans="1:9">
      <c r="A407" s="92"/>
      <c r="E407" s="104"/>
      <c r="F407" s="94"/>
      <c r="G407" s="95"/>
      <c r="I407" s="95"/>
    </row>
    <row r="408" spans="1:9" ht="36">
      <c r="A408" s="92">
        <f>A406+1</f>
        <v>90</v>
      </c>
      <c r="B408" s="93" t="s">
        <v>745</v>
      </c>
      <c r="C408" s="274" t="s">
        <v>2</v>
      </c>
      <c r="D408" s="255">
        <v>2</v>
      </c>
      <c r="E408" s="104"/>
      <c r="F408" s="94">
        <f>$D408*E408</f>
        <v>0</v>
      </c>
      <c r="G408" s="95"/>
      <c r="I408" s="95"/>
    </row>
    <row r="409" spans="1:9">
      <c r="A409" s="92"/>
      <c r="E409" s="104"/>
      <c r="F409" s="94"/>
      <c r="G409" s="95"/>
      <c r="I409" s="95"/>
    </row>
    <row r="410" spans="1:9" ht="24">
      <c r="A410" s="92">
        <f>A408+1</f>
        <v>91</v>
      </c>
      <c r="B410" s="93" t="s">
        <v>746</v>
      </c>
      <c r="C410" s="274" t="s">
        <v>2</v>
      </c>
      <c r="D410" s="255">
        <v>38</v>
      </c>
      <c r="E410" s="104"/>
      <c r="F410" s="94">
        <f>$D410*E410</f>
        <v>0</v>
      </c>
      <c r="G410" s="95"/>
      <c r="I410" s="95"/>
    </row>
    <row r="411" spans="1:9">
      <c r="A411" s="92"/>
      <c r="E411" s="104"/>
      <c r="F411" s="94"/>
      <c r="G411" s="95"/>
      <c r="I411" s="95"/>
    </row>
    <row r="412" spans="1:9">
      <c r="A412" s="92">
        <f>A410+1</f>
        <v>92</v>
      </c>
      <c r="B412" s="93" t="s">
        <v>747</v>
      </c>
      <c r="C412" s="274" t="s">
        <v>2</v>
      </c>
      <c r="D412" s="255">
        <v>35</v>
      </c>
      <c r="E412" s="104"/>
      <c r="F412" s="94">
        <f>$D412*E412</f>
        <v>0</v>
      </c>
      <c r="G412" s="95"/>
      <c r="I412" s="95"/>
    </row>
    <row r="413" spans="1:9">
      <c r="A413" s="92"/>
      <c r="E413" s="104"/>
      <c r="F413" s="94"/>
      <c r="G413" s="95"/>
      <c r="I413" s="95"/>
    </row>
    <row r="414" spans="1:9">
      <c r="A414" s="92">
        <f>A412+1</f>
        <v>93</v>
      </c>
      <c r="B414" s="93" t="s">
        <v>748</v>
      </c>
      <c r="C414" s="274" t="s">
        <v>2</v>
      </c>
      <c r="D414" s="255">
        <v>35</v>
      </c>
      <c r="E414" s="104"/>
      <c r="F414" s="94">
        <f>$D414*E414</f>
        <v>0</v>
      </c>
      <c r="G414" s="95"/>
      <c r="I414" s="95"/>
    </row>
    <row r="415" spans="1:9">
      <c r="A415" s="92"/>
      <c r="E415" s="104"/>
      <c r="F415" s="94"/>
      <c r="G415" s="95"/>
      <c r="I415" s="95"/>
    </row>
    <row r="416" spans="1:9">
      <c r="A416" s="92">
        <f>A414+1</f>
        <v>94</v>
      </c>
      <c r="B416" s="93" t="s">
        <v>749</v>
      </c>
      <c r="C416" s="274" t="s">
        <v>2</v>
      </c>
      <c r="D416" s="255">
        <v>20</v>
      </c>
      <c r="E416" s="104"/>
      <c r="F416" s="94">
        <f>$D416*E416</f>
        <v>0</v>
      </c>
      <c r="G416" s="95"/>
      <c r="I416" s="95"/>
    </row>
    <row r="417" spans="1:9">
      <c r="A417" s="92"/>
      <c r="E417" s="104"/>
      <c r="F417" s="94"/>
      <c r="G417" s="95"/>
      <c r="I417" s="95"/>
    </row>
    <row r="418" spans="1:9" ht="24">
      <c r="A418" s="92">
        <f>A416+1</f>
        <v>95</v>
      </c>
      <c r="B418" s="93" t="s">
        <v>750</v>
      </c>
      <c r="C418" s="274" t="s">
        <v>2</v>
      </c>
      <c r="D418" s="255">
        <v>2</v>
      </c>
      <c r="E418" s="104"/>
      <c r="F418" s="94">
        <f>$D418*E418</f>
        <v>0</v>
      </c>
      <c r="G418" s="95"/>
      <c r="I418" s="95"/>
    </row>
    <row r="419" spans="1:9">
      <c r="A419" s="92"/>
      <c r="E419" s="104"/>
      <c r="F419" s="94"/>
      <c r="G419" s="95"/>
      <c r="I419" s="95"/>
    </row>
    <row r="420" spans="1:9">
      <c r="A420" s="92"/>
      <c r="E420" s="104"/>
      <c r="F420" s="94"/>
      <c r="G420" s="95"/>
      <c r="I420" s="95"/>
    </row>
    <row r="421" spans="1:9" ht="108">
      <c r="A421" s="92">
        <f>A418+1</f>
        <v>96</v>
      </c>
      <c r="B421" s="302" t="s">
        <v>1710</v>
      </c>
      <c r="E421" s="104"/>
      <c r="F421" s="94"/>
      <c r="G421" s="95"/>
      <c r="I421" s="95"/>
    </row>
    <row r="422" spans="1:9">
      <c r="A422" s="92"/>
      <c r="B422" s="302" t="s">
        <v>728</v>
      </c>
      <c r="C422" s="274" t="s">
        <v>2</v>
      </c>
      <c r="D422" s="255">
        <v>1</v>
      </c>
      <c r="E422" s="107"/>
      <c r="F422" s="112"/>
      <c r="G422" s="95"/>
      <c r="I422" s="95"/>
    </row>
    <row r="423" spans="1:9">
      <c r="A423" s="92"/>
      <c r="B423" s="302" t="s">
        <v>729</v>
      </c>
      <c r="C423" s="274" t="s">
        <v>2</v>
      </c>
      <c r="D423" s="255">
        <v>1</v>
      </c>
      <c r="E423" s="107"/>
      <c r="F423" s="112"/>
      <c r="G423" s="95"/>
      <c r="I423" s="95"/>
    </row>
    <row r="424" spans="1:9">
      <c r="A424" s="92"/>
      <c r="B424" s="302" t="s">
        <v>730</v>
      </c>
      <c r="C424" s="274" t="s">
        <v>2</v>
      </c>
      <c r="D424" s="255">
        <v>1</v>
      </c>
      <c r="E424" s="107"/>
      <c r="F424" s="112"/>
      <c r="G424" s="95"/>
      <c r="I424" s="95"/>
    </row>
    <row r="425" spans="1:9">
      <c r="A425" s="92"/>
      <c r="B425" s="302" t="s">
        <v>731</v>
      </c>
      <c r="C425" s="274" t="s">
        <v>2</v>
      </c>
      <c r="D425" s="255">
        <v>1</v>
      </c>
      <c r="E425" s="107"/>
      <c r="F425" s="112"/>
      <c r="G425" s="95"/>
      <c r="I425" s="95"/>
    </row>
    <row r="426" spans="1:9">
      <c r="A426" s="92"/>
      <c r="B426" s="302" t="s">
        <v>732</v>
      </c>
      <c r="C426" s="274" t="s">
        <v>2</v>
      </c>
      <c r="D426" s="255">
        <v>8</v>
      </c>
      <c r="E426" s="107"/>
      <c r="F426" s="112"/>
      <c r="G426" s="95"/>
      <c r="I426" s="95"/>
    </row>
    <row r="427" spans="1:9">
      <c r="A427" s="92"/>
      <c r="B427" s="302" t="s">
        <v>733</v>
      </c>
      <c r="C427" s="274" t="s">
        <v>734</v>
      </c>
      <c r="D427" s="255">
        <v>1</v>
      </c>
      <c r="E427" s="107"/>
      <c r="F427" s="112"/>
      <c r="G427" s="95"/>
      <c r="I427" s="95"/>
    </row>
    <row r="428" spans="1:9">
      <c r="A428" s="92"/>
      <c r="B428" s="302" t="s">
        <v>735</v>
      </c>
      <c r="C428" s="274" t="s">
        <v>734</v>
      </c>
      <c r="D428" s="255">
        <v>1</v>
      </c>
      <c r="E428" s="107"/>
      <c r="F428" s="112"/>
      <c r="G428" s="95"/>
      <c r="I428" s="95"/>
    </row>
    <row r="429" spans="1:9" ht="24">
      <c r="A429" s="92"/>
      <c r="B429" s="302" t="s">
        <v>736</v>
      </c>
      <c r="C429" s="274" t="s">
        <v>2</v>
      </c>
      <c r="D429" s="255">
        <v>1</v>
      </c>
      <c r="E429" s="107"/>
      <c r="F429" s="112"/>
      <c r="G429" s="95"/>
      <c r="I429" s="95"/>
    </row>
    <row r="430" spans="1:9">
      <c r="A430" s="92"/>
      <c r="B430" s="302" t="s">
        <v>737</v>
      </c>
      <c r="C430" s="274" t="s">
        <v>2</v>
      </c>
      <c r="D430" s="255">
        <v>1</v>
      </c>
      <c r="E430" s="107"/>
      <c r="F430" s="112"/>
      <c r="G430" s="95"/>
      <c r="I430" s="95"/>
    </row>
    <row r="431" spans="1:9">
      <c r="A431" s="92"/>
      <c r="B431" s="304" t="s">
        <v>738</v>
      </c>
      <c r="C431" s="274" t="s">
        <v>2</v>
      </c>
      <c r="D431" s="255">
        <v>1</v>
      </c>
      <c r="E431" s="113"/>
      <c r="F431" s="112"/>
      <c r="G431" s="95"/>
      <c r="I431" s="95"/>
    </row>
    <row r="432" spans="1:9">
      <c r="A432" s="92"/>
      <c r="C432" s="278" t="s">
        <v>739</v>
      </c>
      <c r="D432" s="262">
        <v>1</v>
      </c>
      <c r="E432" s="107"/>
      <c r="F432" s="112">
        <f>$E432*D432</f>
        <v>0</v>
      </c>
      <c r="G432" s="95"/>
      <c r="I432" s="95"/>
    </row>
    <row r="433" spans="1:9">
      <c r="A433" s="92"/>
      <c r="E433" s="104"/>
      <c r="F433" s="94"/>
      <c r="G433" s="95"/>
      <c r="I433" s="95"/>
    </row>
    <row r="434" spans="1:9" ht="60">
      <c r="A434" s="92">
        <f>A421+1</f>
        <v>97</v>
      </c>
      <c r="B434" s="93" t="s">
        <v>740</v>
      </c>
      <c r="C434" s="274" t="s">
        <v>2</v>
      </c>
      <c r="D434" s="255">
        <v>2</v>
      </c>
      <c r="E434" s="104"/>
      <c r="F434" s="94">
        <f>$D434*E434</f>
        <v>0</v>
      </c>
      <c r="G434" s="95"/>
      <c r="I434" s="95"/>
    </row>
    <row r="435" spans="1:9">
      <c r="A435" s="92"/>
      <c r="E435" s="104"/>
      <c r="F435" s="94"/>
      <c r="G435" s="95"/>
      <c r="I435" s="95"/>
    </row>
    <row r="436" spans="1:9" ht="24">
      <c r="A436" s="92">
        <f>A434+1</f>
        <v>98</v>
      </c>
      <c r="B436" s="93" t="s">
        <v>741</v>
      </c>
      <c r="C436" s="274" t="s">
        <v>2</v>
      </c>
      <c r="D436" s="255">
        <v>12</v>
      </c>
      <c r="E436" s="104"/>
      <c r="F436" s="94">
        <f>$D436*E436</f>
        <v>0</v>
      </c>
      <c r="G436" s="95"/>
      <c r="I436" s="95"/>
    </row>
    <row r="437" spans="1:9">
      <c r="A437" s="92"/>
      <c r="E437" s="104"/>
      <c r="F437" s="94"/>
      <c r="G437" s="95"/>
      <c r="I437" s="95"/>
    </row>
    <row r="438" spans="1:9" ht="24">
      <c r="A438" s="92">
        <f>A436+1</f>
        <v>99</v>
      </c>
      <c r="B438" s="93" t="s">
        <v>742</v>
      </c>
      <c r="C438" s="274" t="s">
        <v>2</v>
      </c>
      <c r="D438" s="255">
        <v>24</v>
      </c>
      <c r="E438" s="104"/>
      <c r="F438" s="94">
        <f>$D438*E438</f>
        <v>0</v>
      </c>
      <c r="G438" s="95"/>
      <c r="I438" s="95"/>
    </row>
    <row r="439" spans="1:9">
      <c r="A439" s="92"/>
      <c r="E439" s="104"/>
      <c r="F439" s="94"/>
      <c r="G439" s="95"/>
      <c r="I439" s="95"/>
    </row>
    <row r="440" spans="1:9">
      <c r="A440" s="92">
        <f>A438+1</f>
        <v>100</v>
      </c>
      <c r="B440" s="93" t="s">
        <v>743</v>
      </c>
      <c r="C440" s="274" t="s">
        <v>2</v>
      </c>
      <c r="D440" s="255">
        <v>24</v>
      </c>
      <c r="E440" s="104"/>
      <c r="F440" s="94">
        <f>$D440*E440</f>
        <v>0</v>
      </c>
      <c r="G440" s="95"/>
      <c r="I440" s="95"/>
    </row>
    <row r="441" spans="1:9">
      <c r="A441" s="92"/>
      <c r="E441" s="104"/>
      <c r="F441" s="94"/>
      <c r="G441" s="95"/>
      <c r="I441" s="95"/>
    </row>
    <row r="442" spans="1:9">
      <c r="A442" s="92">
        <f>A440+1</f>
        <v>101</v>
      </c>
      <c r="B442" s="93" t="s">
        <v>744</v>
      </c>
      <c r="C442" s="274" t="s">
        <v>2</v>
      </c>
      <c r="D442" s="255">
        <v>2</v>
      </c>
      <c r="E442" s="104"/>
      <c r="F442" s="94">
        <f>$D442*E442</f>
        <v>0</v>
      </c>
      <c r="G442" s="95"/>
      <c r="I442" s="95"/>
    </row>
    <row r="443" spans="1:9">
      <c r="A443" s="92"/>
      <c r="E443" s="104"/>
      <c r="F443" s="94"/>
      <c r="G443" s="95"/>
      <c r="I443" s="95"/>
    </row>
    <row r="444" spans="1:9" ht="36">
      <c r="A444" s="92">
        <f>A442+1</f>
        <v>102</v>
      </c>
      <c r="B444" s="93" t="s">
        <v>745</v>
      </c>
      <c r="C444" s="274" t="s">
        <v>2</v>
      </c>
      <c r="D444" s="255">
        <v>2</v>
      </c>
      <c r="E444" s="104"/>
      <c r="F444" s="94">
        <f>$D444*E444</f>
        <v>0</v>
      </c>
      <c r="G444" s="95"/>
      <c r="I444" s="95"/>
    </row>
    <row r="445" spans="1:9">
      <c r="A445" s="92"/>
      <c r="E445" s="104"/>
      <c r="F445" s="94"/>
      <c r="G445" s="95"/>
      <c r="I445" s="95"/>
    </row>
    <row r="446" spans="1:9" ht="24">
      <c r="A446" s="92">
        <f>A444+1</f>
        <v>103</v>
      </c>
      <c r="B446" s="93" t="s">
        <v>746</v>
      </c>
      <c r="C446" s="274" t="s">
        <v>2</v>
      </c>
      <c r="D446" s="255">
        <v>38</v>
      </c>
      <c r="E446" s="104"/>
      <c r="F446" s="94">
        <f>$D446*E446</f>
        <v>0</v>
      </c>
      <c r="G446" s="95"/>
      <c r="I446" s="95"/>
    </row>
    <row r="447" spans="1:9">
      <c r="A447" s="92"/>
      <c r="E447" s="104"/>
      <c r="F447" s="94"/>
      <c r="G447" s="95"/>
      <c r="I447" s="95"/>
    </row>
    <row r="448" spans="1:9">
      <c r="A448" s="92">
        <f>A446+1</f>
        <v>104</v>
      </c>
      <c r="B448" s="93" t="s">
        <v>747</v>
      </c>
      <c r="C448" s="274" t="s">
        <v>2</v>
      </c>
      <c r="D448" s="255">
        <v>35</v>
      </c>
      <c r="E448" s="104"/>
      <c r="F448" s="94">
        <f>$D448*E448</f>
        <v>0</v>
      </c>
      <c r="G448" s="95"/>
      <c r="I448" s="95"/>
    </row>
    <row r="449" spans="1:9">
      <c r="A449" s="92"/>
      <c r="E449" s="104"/>
      <c r="F449" s="94"/>
      <c r="G449" s="95"/>
      <c r="I449" s="95"/>
    </row>
    <row r="450" spans="1:9">
      <c r="A450" s="92">
        <f>A448+1</f>
        <v>105</v>
      </c>
      <c r="B450" s="93" t="s">
        <v>748</v>
      </c>
      <c r="C450" s="274" t="s">
        <v>2</v>
      </c>
      <c r="D450" s="255">
        <v>35</v>
      </c>
      <c r="E450" s="104"/>
      <c r="F450" s="94">
        <f>$D450*E450</f>
        <v>0</v>
      </c>
      <c r="G450" s="95"/>
      <c r="I450" s="95"/>
    </row>
    <row r="451" spans="1:9">
      <c r="A451" s="92"/>
      <c r="E451" s="104"/>
      <c r="F451" s="94"/>
      <c r="G451" s="95"/>
      <c r="I451" s="95"/>
    </row>
    <row r="452" spans="1:9">
      <c r="A452" s="92">
        <f>A450+1</f>
        <v>106</v>
      </c>
      <c r="B452" s="93" t="s">
        <v>749</v>
      </c>
      <c r="C452" s="274" t="s">
        <v>2</v>
      </c>
      <c r="D452" s="255">
        <v>20</v>
      </c>
      <c r="E452" s="104"/>
      <c r="F452" s="94">
        <f>$D452*E452</f>
        <v>0</v>
      </c>
      <c r="G452" s="95"/>
      <c r="I452" s="95"/>
    </row>
    <row r="453" spans="1:9">
      <c r="A453" s="92"/>
      <c r="E453" s="104"/>
      <c r="F453" s="94"/>
      <c r="G453" s="95"/>
      <c r="I453" s="95"/>
    </row>
    <row r="454" spans="1:9" ht="24">
      <c r="A454" s="92">
        <f>A452+1</f>
        <v>107</v>
      </c>
      <c r="B454" s="93" t="s">
        <v>750</v>
      </c>
      <c r="C454" s="274" t="s">
        <v>2</v>
      </c>
      <c r="D454" s="255">
        <v>2</v>
      </c>
      <c r="E454" s="104"/>
      <c r="F454" s="94">
        <f>$D454*E454</f>
        <v>0</v>
      </c>
      <c r="G454" s="95"/>
      <c r="I454" s="95"/>
    </row>
    <row r="455" spans="1:9">
      <c r="A455" s="92"/>
      <c r="E455" s="104"/>
      <c r="F455" s="94"/>
      <c r="G455" s="95"/>
      <c r="I455" s="95"/>
    </row>
    <row r="456" spans="1:9">
      <c r="A456" s="92"/>
      <c r="E456" s="104"/>
      <c r="F456" s="94"/>
      <c r="G456" s="95"/>
      <c r="I456" s="95"/>
    </row>
    <row r="457" spans="1:9" ht="108">
      <c r="A457" s="92">
        <f>A454+1</f>
        <v>108</v>
      </c>
      <c r="B457" s="302" t="s">
        <v>1711</v>
      </c>
      <c r="E457" s="104"/>
      <c r="F457" s="94"/>
      <c r="G457" s="95"/>
      <c r="I457" s="95"/>
    </row>
    <row r="458" spans="1:9">
      <c r="A458" s="92"/>
      <c r="B458" s="302" t="s">
        <v>728</v>
      </c>
      <c r="C458" s="274" t="s">
        <v>2</v>
      </c>
      <c r="D458" s="255">
        <v>1</v>
      </c>
      <c r="E458" s="107"/>
      <c r="F458" s="112"/>
      <c r="G458" s="95"/>
      <c r="I458" s="95"/>
    </row>
    <row r="459" spans="1:9">
      <c r="A459" s="92"/>
      <c r="B459" s="302" t="s">
        <v>729</v>
      </c>
      <c r="C459" s="274" t="s">
        <v>2</v>
      </c>
      <c r="D459" s="255">
        <v>1</v>
      </c>
      <c r="E459" s="107"/>
      <c r="F459" s="112"/>
      <c r="G459" s="95"/>
      <c r="I459" s="95"/>
    </row>
    <row r="460" spans="1:9">
      <c r="A460" s="92"/>
      <c r="B460" s="302" t="s">
        <v>730</v>
      </c>
      <c r="C460" s="274" t="s">
        <v>2</v>
      </c>
      <c r="D460" s="255">
        <v>1</v>
      </c>
      <c r="E460" s="107"/>
      <c r="F460" s="112"/>
      <c r="G460" s="95"/>
      <c r="I460" s="95"/>
    </row>
    <row r="461" spans="1:9">
      <c r="A461" s="92"/>
      <c r="B461" s="302" t="s">
        <v>731</v>
      </c>
      <c r="C461" s="274" t="s">
        <v>2</v>
      </c>
      <c r="D461" s="255">
        <v>1</v>
      </c>
      <c r="E461" s="107"/>
      <c r="F461" s="112"/>
      <c r="G461" s="95"/>
      <c r="I461" s="95"/>
    </row>
    <row r="462" spans="1:9">
      <c r="A462" s="92"/>
      <c r="B462" s="302" t="s">
        <v>732</v>
      </c>
      <c r="C462" s="274" t="s">
        <v>2</v>
      </c>
      <c r="D462" s="255">
        <v>8</v>
      </c>
      <c r="E462" s="107"/>
      <c r="F462" s="112"/>
      <c r="G462" s="95"/>
      <c r="I462" s="95"/>
    </row>
    <row r="463" spans="1:9">
      <c r="A463" s="92"/>
      <c r="B463" s="302" t="s">
        <v>733</v>
      </c>
      <c r="C463" s="274" t="s">
        <v>734</v>
      </c>
      <c r="D463" s="255">
        <v>1</v>
      </c>
      <c r="E463" s="107"/>
      <c r="F463" s="112"/>
      <c r="G463" s="95"/>
      <c r="I463" s="95"/>
    </row>
    <row r="464" spans="1:9">
      <c r="A464" s="92"/>
      <c r="B464" s="302" t="s">
        <v>735</v>
      </c>
      <c r="C464" s="274" t="s">
        <v>734</v>
      </c>
      <c r="D464" s="255">
        <v>1</v>
      </c>
      <c r="E464" s="107"/>
      <c r="F464" s="112"/>
      <c r="G464" s="95"/>
      <c r="I464" s="95"/>
    </row>
    <row r="465" spans="1:9" ht="24">
      <c r="A465" s="92"/>
      <c r="B465" s="302" t="s">
        <v>736</v>
      </c>
      <c r="C465" s="274" t="s">
        <v>2</v>
      </c>
      <c r="D465" s="255">
        <v>1</v>
      </c>
      <c r="E465" s="107"/>
      <c r="F465" s="112"/>
      <c r="G465" s="95"/>
      <c r="I465" s="95"/>
    </row>
    <row r="466" spans="1:9">
      <c r="A466" s="92"/>
      <c r="B466" s="302" t="s">
        <v>737</v>
      </c>
      <c r="C466" s="274" t="s">
        <v>2</v>
      </c>
      <c r="D466" s="255">
        <v>1</v>
      </c>
      <c r="E466" s="107"/>
      <c r="F466" s="112"/>
      <c r="G466" s="95"/>
      <c r="I466" s="95"/>
    </row>
    <row r="467" spans="1:9">
      <c r="A467" s="92"/>
      <c r="B467" s="304" t="s">
        <v>738</v>
      </c>
      <c r="C467" s="274" t="s">
        <v>2</v>
      </c>
      <c r="D467" s="261">
        <v>1</v>
      </c>
      <c r="E467" s="113"/>
      <c r="F467" s="112"/>
      <c r="G467" s="95"/>
      <c r="I467" s="95"/>
    </row>
    <row r="468" spans="1:9">
      <c r="A468" s="92"/>
      <c r="C468" s="278" t="s">
        <v>739</v>
      </c>
      <c r="D468" s="261">
        <v>1</v>
      </c>
      <c r="E468" s="107"/>
      <c r="F468" s="112">
        <f>$E468*D468</f>
        <v>0</v>
      </c>
      <c r="G468" s="95"/>
      <c r="I468" s="95"/>
    </row>
    <row r="469" spans="1:9">
      <c r="A469" s="92"/>
      <c r="E469" s="104"/>
      <c r="F469" s="94"/>
      <c r="G469" s="95"/>
      <c r="I469" s="95"/>
    </row>
    <row r="470" spans="1:9" ht="60">
      <c r="A470" s="92">
        <f>A457+1</f>
        <v>109</v>
      </c>
      <c r="B470" s="93" t="s">
        <v>740</v>
      </c>
      <c r="C470" s="274" t="s">
        <v>2</v>
      </c>
      <c r="D470" s="255">
        <v>2</v>
      </c>
      <c r="E470" s="104"/>
      <c r="F470" s="94">
        <f>$D470*E470</f>
        <v>0</v>
      </c>
      <c r="G470" s="95"/>
      <c r="I470" s="95"/>
    </row>
    <row r="471" spans="1:9">
      <c r="A471" s="92"/>
      <c r="E471" s="104"/>
      <c r="F471" s="94"/>
      <c r="G471" s="95"/>
      <c r="I471" s="95"/>
    </row>
    <row r="472" spans="1:9" ht="24">
      <c r="A472" s="92">
        <f>A470+1</f>
        <v>110</v>
      </c>
      <c r="B472" s="93" t="s">
        <v>741</v>
      </c>
      <c r="C472" s="274" t="s">
        <v>2</v>
      </c>
      <c r="D472" s="255">
        <v>12</v>
      </c>
      <c r="E472" s="104"/>
      <c r="F472" s="94">
        <f>$D472*E472</f>
        <v>0</v>
      </c>
      <c r="G472" s="95"/>
      <c r="I472" s="95"/>
    </row>
    <row r="473" spans="1:9">
      <c r="A473" s="92"/>
      <c r="E473" s="104"/>
      <c r="F473" s="94"/>
      <c r="G473" s="95"/>
      <c r="I473" s="95"/>
    </row>
    <row r="474" spans="1:9" ht="24">
      <c r="A474" s="92">
        <f>A472+1</f>
        <v>111</v>
      </c>
      <c r="B474" s="93" t="s">
        <v>742</v>
      </c>
      <c r="C474" s="274" t="s">
        <v>2</v>
      </c>
      <c r="D474" s="255">
        <v>24</v>
      </c>
      <c r="E474" s="104"/>
      <c r="F474" s="94">
        <f>$D474*E474</f>
        <v>0</v>
      </c>
      <c r="G474" s="95"/>
      <c r="I474" s="95"/>
    </row>
    <row r="475" spans="1:9">
      <c r="A475" s="92"/>
      <c r="E475" s="104"/>
      <c r="F475" s="94"/>
      <c r="G475" s="95"/>
      <c r="I475" s="95"/>
    </row>
    <row r="476" spans="1:9">
      <c r="A476" s="92">
        <f>A474+1</f>
        <v>112</v>
      </c>
      <c r="B476" s="93" t="s">
        <v>743</v>
      </c>
      <c r="C476" s="274" t="s">
        <v>2</v>
      </c>
      <c r="D476" s="255">
        <v>24</v>
      </c>
      <c r="E476" s="104"/>
      <c r="F476" s="94">
        <f>$D476*E476</f>
        <v>0</v>
      </c>
      <c r="G476" s="95"/>
      <c r="I476" s="95"/>
    </row>
    <row r="477" spans="1:9">
      <c r="A477" s="92"/>
      <c r="E477" s="104"/>
      <c r="F477" s="94"/>
      <c r="G477" s="95"/>
      <c r="I477" s="95"/>
    </row>
    <row r="478" spans="1:9">
      <c r="A478" s="92">
        <f>A476+1</f>
        <v>113</v>
      </c>
      <c r="B478" s="93" t="s">
        <v>744</v>
      </c>
      <c r="C478" s="274" t="s">
        <v>2</v>
      </c>
      <c r="D478" s="255">
        <v>2</v>
      </c>
      <c r="E478" s="104"/>
      <c r="F478" s="94">
        <f>$D478*E478</f>
        <v>0</v>
      </c>
      <c r="G478" s="95"/>
      <c r="I478" s="95"/>
    </row>
    <row r="479" spans="1:9">
      <c r="A479" s="92"/>
      <c r="E479" s="104"/>
      <c r="F479" s="94"/>
      <c r="G479" s="95"/>
      <c r="I479" s="95"/>
    </row>
    <row r="480" spans="1:9" ht="36">
      <c r="A480" s="92">
        <f>A478+1</f>
        <v>114</v>
      </c>
      <c r="B480" s="93" t="s">
        <v>745</v>
      </c>
      <c r="C480" s="274" t="s">
        <v>2</v>
      </c>
      <c r="D480" s="255">
        <v>2</v>
      </c>
      <c r="E480" s="104"/>
      <c r="F480" s="94">
        <f>$D480*E480</f>
        <v>0</v>
      </c>
      <c r="G480" s="95"/>
      <c r="I480" s="95"/>
    </row>
    <row r="481" spans="1:9">
      <c r="A481" s="92"/>
      <c r="E481" s="104"/>
      <c r="F481" s="94"/>
      <c r="G481" s="95"/>
      <c r="I481" s="95"/>
    </row>
    <row r="482" spans="1:9" ht="24">
      <c r="A482" s="92">
        <f>A480+1</f>
        <v>115</v>
      </c>
      <c r="B482" s="93" t="s">
        <v>746</v>
      </c>
      <c r="C482" s="274" t="s">
        <v>2</v>
      </c>
      <c r="D482" s="255">
        <v>40</v>
      </c>
      <c r="E482" s="104"/>
      <c r="F482" s="94">
        <f>$D482*E482</f>
        <v>0</v>
      </c>
      <c r="G482" s="95"/>
      <c r="I482" s="95"/>
    </row>
    <row r="483" spans="1:9">
      <c r="A483" s="92"/>
      <c r="E483" s="104"/>
      <c r="F483" s="94"/>
      <c r="G483" s="95"/>
      <c r="I483" s="95"/>
    </row>
    <row r="484" spans="1:9">
      <c r="A484" s="92">
        <f>A482+1</f>
        <v>116</v>
      </c>
      <c r="B484" s="93" t="s">
        <v>747</v>
      </c>
      <c r="C484" s="274" t="s">
        <v>2</v>
      </c>
      <c r="D484" s="255">
        <v>37</v>
      </c>
      <c r="E484" s="104"/>
      <c r="F484" s="94">
        <f>$D484*E484</f>
        <v>0</v>
      </c>
      <c r="G484" s="95"/>
      <c r="I484" s="95"/>
    </row>
    <row r="485" spans="1:9">
      <c r="A485" s="92"/>
      <c r="E485" s="104"/>
      <c r="F485" s="94"/>
      <c r="G485" s="95"/>
      <c r="I485" s="95"/>
    </row>
    <row r="486" spans="1:9">
      <c r="A486" s="92">
        <f>A484+1</f>
        <v>117</v>
      </c>
      <c r="B486" s="93" t="s">
        <v>748</v>
      </c>
      <c r="C486" s="274" t="s">
        <v>2</v>
      </c>
      <c r="D486" s="255">
        <v>37</v>
      </c>
      <c r="E486" s="104"/>
      <c r="F486" s="94">
        <f>$D486*E486</f>
        <v>0</v>
      </c>
      <c r="G486" s="95"/>
      <c r="I486" s="95"/>
    </row>
    <row r="487" spans="1:9">
      <c r="A487" s="92"/>
      <c r="E487" s="104"/>
      <c r="F487" s="94"/>
      <c r="G487" s="95"/>
      <c r="I487" s="95"/>
    </row>
    <row r="488" spans="1:9">
      <c r="A488" s="92">
        <f>A486+1</f>
        <v>118</v>
      </c>
      <c r="B488" s="93" t="s">
        <v>749</v>
      </c>
      <c r="C488" s="274" t="s">
        <v>2</v>
      </c>
      <c r="D488" s="255">
        <v>20</v>
      </c>
      <c r="E488" s="104"/>
      <c r="F488" s="94">
        <f>$D488*E488</f>
        <v>0</v>
      </c>
      <c r="G488" s="95"/>
      <c r="I488" s="95"/>
    </row>
    <row r="489" spans="1:9">
      <c r="A489" s="92"/>
      <c r="E489" s="104"/>
      <c r="F489" s="94"/>
      <c r="G489" s="95"/>
      <c r="I489" s="95"/>
    </row>
    <row r="490" spans="1:9" ht="24">
      <c r="A490" s="92">
        <f>A488+1</f>
        <v>119</v>
      </c>
      <c r="B490" s="93" t="s">
        <v>750</v>
      </c>
      <c r="C490" s="274" t="s">
        <v>2</v>
      </c>
      <c r="D490" s="255">
        <v>2</v>
      </c>
      <c r="E490" s="104"/>
      <c r="F490" s="94">
        <f>$D490*E490</f>
        <v>0</v>
      </c>
      <c r="G490" s="95"/>
      <c r="I490" s="95"/>
    </row>
    <row r="491" spans="1:9">
      <c r="A491" s="92"/>
      <c r="E491" s="104"/>
      <c r="F491" s="94"/>
      <c r="G491" s="95"/>
      <c r="I491" s="95"/>
    </row>
    <row r="492" spans="1:9" ht="36">
      <c r="A492" s="92">
        <f>A490+1</f>
        <v>120</v>
      </c>
      <c r="B492" s="93" t="s">
        <v>751</v>
      </c>
      <c r="C492" s="274" t="s">
        <v>265</v>
      </c>
      <c r="D492" s="255">
        <v>145</v>
      </c>
      <c r="E492" s="104"/>
      <c r="F492" s="94">
        <f>$D492*E492</f>
        <v>0</v>
      </c>
      <c r="G492" s="95"/>
      <c r="I492" s="95"/>
    </row>
    <row r="493" spans="1:9">
      <c r="A493" s="92"/>
      <c r="E493" s="104"/>
      <c r="F493" s="94"/>
      <c r="G493" s="95"/>
      <c r="I493" s="95"/>
    </row>
    <row r="494" spans="1:9" ht="36">
      <c r="A494" s="92">
        <f>A492+1</f>
        <v>121</v>
      </c>
      <c r="B494" s="93" t="s">
        <v>752</v>
      </c>
      <c r="C494" s="274" t="s">
        <v>12</v>
      </c>
      <c r="D494" s="255">
        <v>1</v>
      </c>
      <c r="E494" s="104"/>
      <c r="F494" s="94">
        <f>$D494*E494</f>
        <v>0</v>
      </c>
      <c r="G494" s="95"/>
      <c r="I494" s="95"/>
    </row>
    <row r="495" spans="1:9">
      <c r="A495" s="92"/>
      <c r="E495" s="104"/>
      <c r="F495" s="94"/>
      <c r="G495" s="95"/>
      <c r="I495" s="95"/>
    </row>
    <row r="496" spans="1:9">
      <c r="A496" s="92"/>
      <c r="B496" s="99"/>
      <c r="E496" s="104"/>
      <c r="F496" s="94"/>
    </row>
    <row r="497" spans="1:6">
      <c r="A497" s="92"/>
      <c r="B497" s="99" t="s">
        <v>753</v>
      </c>
      <c r="E497" s="104"/>
      <c r="F497" s="94"/>
    </row>
    <row r="498" spans="1:6">
      <c r="A498" s="92"/>
      <c r="B498" s="99"/>
      <c r="E498" s="104"/>
      <c r="F498" s="94"/>
    </row>
    <row r="499" spans="1:6" ht="24">
      <c r="A499" s="92">
        <f>A494+1</f>
        <v>122</v>
      </c>
      <c r="B499" s="93" t="s">
        <v>754</v>
      </c>
      <c r="C499" s="274" t="s">
        <v>265</v>
      </c>
      <c r="D499" s="255">
        <v>285</v>
      </c>
      <c r="E499" s="104"/>
      <c r="F499" s="94">
        <f>$E499*D499</f>
        <v>0</v>
      </c>
    </row>
    <row r="501" spans="1:6" ht="24">
      <c r="A501" s="92">
        <f>A499+1</f>
        <v>123</v>
      </c>
      <c r="B501" s="93" t="s">
        <v>755</v>
      </c>
      <c r="C501" s="274" t="s">
        <v>2</v>
      </c>
      <c r="D501" s="255">
        <v>165</v>
      </c>
      <c r="E501" s="104"/>
      <c r="F501" s="94">
        <f>E501*D501</f>
        <v>0</v>
      </c>
    </row>
    <row r="502" spans="1:6">
      <c r="E502" s="104"/>
    </row>
    <row r="503" spans="1:6" ht="24">
      <c r="A503" s="92">
        <f>A501+1</f>
        <v>124</v>
      </c>
      <c r="B503" s="93" t="s">
        <v>756</v>
      </c>
      <c r="C503" s="274" t="s">
        <v>2</v>
      </c>
      <c r="D503" s="255">
        <v>60</v>
      </c>
      <c r="E503" s="104"/>
      <c r="F503" s="94">
        <f>E503*D503</f>
        <v>0</v>
      </c>
    </row>
    <row r="505" spans="1:6" ht="24">
      <c r="A505" s="92">
        <f>A503+1</f>
        <v>125</v>
      </c>
      <c r="B505" s="93" t="s">
        <v>757</v>
      </c>
      <c r="C505" s="274" t="s">
        <v>265</v>
      </c>
      <c r="D505" s="255">
        <v>95</v>
      </c>
      <c r="E505" s="104"/>
      <c r="F505" s="94">
        <f>E505*D505</f>
        <v>0</v>
      </c>
    </row>
    <row r="506" spans="1:6">
      <c r="A506" s="92"/>
      <c r="E506" s="104"/>
      <c r="F506" s="94"/>
    </row>
    <row r="507" spans="1:6" s="111" customFormat="1" ht="24">
      <c r="A507" s="108">
        <f>A505+1</f>
        <v>126</v>
      </c>
      <c r="B507" s="285" t="s">
        <v>758</v>
      </c>
      <c r="C507" s="280" t="s">
        <v>265</v>
      </c>
      <c r="D507" s="263">
        <v>284</v>
      </c>
      <c r="E507" s="264"/>
      <c r="F507" s="109">
        <f>E507*D507</f>
        <v>0</v>
      </c>
    </row>
    <row r="508" spans="1:6">
      <c r="A508" s="92"/>
      <c r="E508" s="104"/>
      <c r="F508" s="94"/>
    </row>
    <row r="509" spans="1:6" ht="24">
      <c r="A509" s="92">
        <f>A507+1</f>
        <v>127</v>
      </c>
      <c r="B509" s="93" t="s">
        <v>758</v>
      </c>
      <c r="C509" s="274" t="s">
        <v>265</v>
      </c>
      <c r="D509" s="255">
        <v>45</v>
      </c>
      <c r="E509" s="104"/>
      <c r="F509" s="94">
        <f>E509*D509</f>
        <v>0</v>
      </c>
    </row>
    <row r="510" spans="1:6">
      <c r="E510" s="104"/>
    </row>
    <row r="511" spans="1:6" ht="24">
      <c r="A511" s="92">
        <f>A509+1</f>
        <v>128</v>
      </c>
      <c r="B511" s="93" t="s">
        <v>759</v>
      </c>
      <c r="C511" s="274" t="s">
        <v>2</v>
      </c>
      <c r="D511" s="255">
        <v>18</v>
      </c>
      <c r="E511" s="104"/>
      <c r="F511" s="94">
        <f>E511*D511</f>
        <v>0</v>
      </c>
    </row>
    <row r="512" spans="1:6">
      <c r="A512" s="92"/>
      <c r="E512" s="104"/>
      <c r="F512" s="94"/>
    </row>
    <row r="513" spans="1:6" ht="24">
      <c r="A513" s="92">
        <f>A511+1</f>
        <v>129</v>
      </c>
      <c r="B513" s="93" t="s">
        <v>760</v>
      </c>
      <c r="C513" s="274" t="s">
        <v>2</v>
      </c>
      <c r="D513" s="255">
        <v>14</v>
      </c>
      <c r="E513" s="104"/>
      <c r="F513" s="94">
        <f>E513*D513</f>
        <v>0</v>
      </c>
    </row>
    <row r="514" spans="1:6">
      <c r="E514" s="104"/>
    </row>
    <row r="515" spans="1:6">
      <c r="A515" s="92">
        <f>A513+1</f>
        <v>130</v>
      </c>
      <c r="B515" s="93" t="s">
        <v>761</v>
      </c>
      <c r="C515" s="274" t="s">
        <v>2</v>
      </c>
      <c r="D515" s="255">
        <v>14</v>
      </c>
      <c r="E515" s="104"/>
      <c r="F515" s="94">
        <f>E515*D515</f>
        <v>0</v>
      </c>
    </row>
    <row r="516" spans="1:6">
      <c r="E516" s="104"/>
    </row>
    <row r="517" spans="1:6" ht="36">
      <c r="A517" s="92">
        <f>A515+1</f>
        <v>131</v>
      </c>
      <c r="B517" s="93" t="s">
        <v>762</v>
      </c>
      <c r="C517" s="274" t="s">
        <v>2</v>
      </c>
      <c r="D517" s="255">
        <v>14</v>
      </c>
      <c r="E517" s="104"/>
      <c r="F517" s="94">
        <f>E517*D517</f>
        <v>0</v>
      </c>
    </row>
    <row r="518" spans="1:6">
      <c r="E518" s="104"/>
    </row>
    <row r="519" spans="1:6" ht="36">
      <c r="A519" s="92">
        <f>A517+1</f>
        <v>132</v>
      </c>
      <c r="B519" s="93" t="s">
        <v>763</v>
      </c>
      <c r="C519" s="274" t="s">
        <v>2</v>
      </c>
      <c r="D519" s="255">
        <v>14</v>
      </c>
      <c r="E519" s="104"/>
      <c r="F519" s="94">
        <f>E519*D519</f>
        <v>0</v>
      </c>
    </row>
    <row r="520" spans="1:6">
      <c r="A520" s="92"/>
      <c r="E520" s="104"/>
      <c r="F520" s="94"/>
    </row>
    <row r="521" spans="1:6" ht="36">
      <c r="A521" s="92">
        <f>A519+1</f>
        <v>133</v>
      </c>
      <c r="B521" s="93" t="s">
        <v>764</v>
      </c>
      <c r="C521" s="274" t="s">
        <v>2</v>
      </c>
      <c r="D521" s="255">
        <v>8</v>
      </c>
      <c r="E521" s="104"/>
      <c r="F521" s="94">
        <f>E521*D521</f>
        <v>0</v>
      </c>
    </row>
    <row r="522" spans="1:6">
      <c r="A522" s="92"/>
      <c r="E522" s="104"/>
      <c r="F522" s="94"/>
    </row>
    <row r="523" spans="1:6" ht="24">
      <c r="A523" s="92"/>
      <c r="B523" s="93" t="s">
        <v>765</v>
      </c>
      <c r="C523" s="274" t="s">
        <v>12</v>
      </c>
      <c r="D523" s="255">
        <v>1</v>
      </c>
      <c r="E523" s="104"/>
      <c r="F523" s="94">
        <f>E523*D523</f>
        <v>0</v>
      </c>
    </row>
    <row r="524" spans="1:6">
      <c r="A524" s="92"/>
      <c r="E524" s="104"/>
      <c r="F524" s="94"/>
    </row>
    <row r="525" spans="1:6" s="111" customFormat="1" ht="60">
      <c r="A525" s="108">
        <f>A521+1</f>
        <v>134</v>
      </c>
      <c r="B525" s="285" t="s">
        <v>1698</v>
      </c>
      <c r="C525" s="280" t="s">
        <v>12</v>
      </c>
      <c r="D525" s="263">
        <v>1</v>
      </c>
      <c r="E525" s="264"/>
      <c r="F525" s="109">
        <f>E525*D525</f>
        <v>0</v>
      </c>
    </row>
    <row r="526" spans="1:6">
      <c r="E526" s="104"/>
    </row>
    <row r="527" spans="1:6">
      <c r="C527" s="337"/>
      <c r="D527" s="337"/>
      <c r="E527" s="256"/>
      <c r="F527" s="256"/>
    </row>
    <row r="528" spans="1:6">
      <c r="C528" s="336" t="s">
        <v>766</v>
      </c>
      <c r="D528" s="336"/>
      <c r="F528" s="258">
        <f>SUM(F67:F526)</f>
        <v>0</v>
      </c>
    </row>
    <row r="530" spans="1:6">
      <c r="C530" s="281"/>
      <c r="D530" s="265"/>
    </row>
    <row r="531" spans="1:6">
      <c r="A531" s="286" t="s">
        <v>767</v>
      </c>
      <c r="B531" s="99" t="s">
        <v>768</v>
      </c>
    </row>
    <row r="533" spans="1:6" ht="24">
      <c r="B533" s="97" t="s">
        <v>769</v>
      </c>
    </row>
    <row r="535" spans="1:6" ht="168">
      <c r="A535" s="92">
        <v>1</v>
      </c>
      <c r="B535" s="93" t="s">
        <v>1712</v>
      </c>
      <c r="C535" s="274" t="s">
        <v>2</v>
      </c>
      <c r="D535" s="255">
        <v>1</v>
      </c>
      <c r="E535" s="104"/>
      <c r="F535" s="94">
        <f>D535*E535</f>
        <v>0</v>
      </c>
    </row>
    <row r="537" spans="1:6" ht="24">
      <c r="A537" s="92">
        <f>A535+1</f>
        <v>2</v>
      </c>
      <c r="B537" s="93" t="s">
        <v>770</v>
      </c>
      <c r="C537" s="274" t="s">
        <v>2</v>
      </c>
      <c r="D537" s="255">
        <v>1</v>
      </c>
      <c r="E537" s="104"/>
      <c r="F537" s="94">
        <f>D537*E537</f>
        <v>0</v>
      </c>
    </row>
    <row r="538" spans="1:6">
      <c r="E538" s="104"/>
      <c r="F538" s="94"/>
    </row>
    <row r="539" spans="1:6" ht="24">
      <c r="A539" s="92">
        <f>A537+1</f>
        <v>3</v>
      </c>
      <c r="B539" s="93" t="s">
        <v>771</v>
      </c>
      <c r="C539" s="274" t="s">
        <v>2</v>
      </c>
      <c r="D539" s="255">
        <v>1</v>
      </c>
      <c r="E539" s="104"/>
      <c r="F539" s="94">
        <f>D539*E539</f>
        <v>0</v>
      </c>
    </row>
    <row r="540" spans="1:6">
      <c r="E540" s="104"/>
      <c r="F540" s="94"/>
    </row>
    <row r="541" spans="1:6" ht="24">
      <c r="A541" s="92">
        <f>A539+1</f>
        <v>4</v>
      </c>
      <c r="B541" s="93" t="s">
        <v>772</v>
      </c>
      <c r="C541" s="274" t="s">
        <v>2</v>
      </c>
      <c r="D541" s="255">
        <v>6</v>
      </c>
      <c r="E541" s="104"/>
      <c r="F541" s="94">
        <f>D541*E541</f>
        <v>0</v>
      </c>
    </row>
    <row r="542" spans="1:6">
      <c r="E542" s="104"/>
      <c r="F542" s="94"/>
    </row>
    <row r="543" spans="1:6" ht="24">
      <c r="A543" s="92">
        <f>A541+1</f>
        <v>5</v>
      </c>
      <c r="B543" s="93" t="s">
        <v>773</v>
      </c>
      <c r="C543" s="274" t="s">
        <v>2</v>
      </c>
      <c r="D543" s="255">
        <v>1</v>
      </c>
      <c r="E543" s="104"/>
      <c r="F543" s="94">
        <f>D543*E543</f>
        <v>0</v>
      </c>
    </row>
    <row r="544" spans="1:6">
      <c r="E544" s="104"/>
      <c r="F544" s="94"/>
    </row>
    <row r="545" spans="1:6" ht="24">
      <c r="A545" s="92">
        <f>A543+1</f>
        <v>6</v>
      </c>
      <c r="B545" s="93" t="s">
        <v>774</v>
      </c>
      <c r="C545" s="274" t="s">
        <v>2</v>
      </c>
      <c r="D545" s="255">
        <v>4</v>
      </c>
      <c r="E545" s="104"/>
      <c r="F545" s="94">
        <f>D545*E545</f>
        <v>0</v>
      </c>
    </row>
    <row r="546" spans="1:6">
      <c r="E546" s="104"/>
      <c r="F546" s="94"/>
    </row>
    <row r="547" spans="1:6" ht="24">
      <c r="A547" s="92">
        <f>A545+1</f>
        <v>7</v>
      </c>
      <c r="B547" s="93" t="s">
        <v>775</v>
      </c>
      <c r="C547" s="274" t="s">
        <v>2</v>
      </c>
      <c r="D547" s="255">
        <v>2</v>
      </c>
      <c r="E547" s="104"/>
      <c r="F547" s="94">
        <f>D547*E547</f>
        <v>0</v>
      </c>
    </row>
    <row r="548" spans="1:6">
      <c r="E548" s="104"/>
      <c r="F548" s="94"/>
    </row>
    <row r="549" spans="1:6">
      <c r="A549" s="92">
        <f>A547+1</f>
        <v>8</v>
      </c>
      <c r="B549" s="93" t="s">
        <v>776</v>
      </c>
      <c r="C549" s="274" t="s">
        <v>2</v>
      </c>
      <c r="D549" s="255">
        <v>316</v>
      </c>
      <c r="E549" s="104"/>
      <c r="F549" s="94">
        <f>D549*E549</f>
        <v>0</v>
      </c>
    </row>
    <row r="550" spans="1:6">
      <c r="E550" s="104"/>
      <c r="F550" s="94"/>
    </row>
    <row r="551" spans="1:6">
      <c r="A551" s="92">
        <f>A549+1</f>
        <v>9</v>
      </c>
      <c r="B551" s="93" t="s">
        <v>777</v>
      </c>
      <c r="C551" s="274" t="s">
        <v>2</v>
      </c>
      <c r="D551" s="255">
        <v>33</v>
      </c>
      <c r="E551" s="104"/>
      <c r="F551" s="94">
        <f>D551*E551</f>
        <v>0</v>
      </c>
    </row>
    <row r="552" spans="1:6">
      <c r="E552" s="104"/>
      <c r="F552" s="94"/>
    </row>
    <row r="553" spans="1:6" ht="24">
      <c r="A553" s="92">
        <f>A551+1</f>
        <v>10</v>
      </c>
      <c r="B553" s="93" t="s">
        <v>778</v>
      </c>
      <c r="C553" s="274" t="s">
        <v>2</v>
      </c>
      <c r="D553" s="255">
        <v>351</v>
      </c>
      <c r="E553" s="104"/>
      <c r="F553" s="94">
        <f>D553*E553</f>
        <v>0</v>
      </c>
    </row>
    <row r="554" spans="1:6">
      <c r="A554" s="92"/>
      <c r="E554" s="104"/>
      <c r="F554" s="94"/>
    </row>
    <row r="555" spans="1:6" ht="24">
      <c r="A555" s="92">
        <f>A553+1</f>
        <v>11</v>
      </c>
      <c r="B555" s="93" t="s">
        <v>779</v>
      </c>
      <c r="C555" s="274" t="s">
        <v>2</v>
      </c>
      <c r="D555" s="255">
        <v>351</v>
      </c>
      <c r="E555" s="104"/>
      <c r="F555" s="94">
        <f>D555*E555</f>
        <v>0</v>
      </c>
    </row>
    <row r="556" spans="1:6">
      <c r="E556" s="104"/>
    </row>
    <row r="557" spans="1:6">
      <c r="A557" s="92">
        <f>A555+1</f>
        <v>12</v>
      </c>
      <c r="B557" s="93" t="s">
        <v>780</v>
      </c>
      <c r="C557" s="274" t="s">
        <v>2</v>
      </c>
      <c r="D557" s="255">
        <v>33</v>
      </c>
      <c r="E557" s="104"/>
      <c r="F557" s="94">
        <f>D557*E557</f>
        <v>0</v>
      </c>
    </row>
    <row r="558" spans="1:6">
      <c r="E558" s="104"/>
      <c r="F558" s="94"/>
    </row>
    <row r="559" spans="1:6" ht="24">
      <c r="A559" s="92">
        <f>A557+1</f>
        <v>13</v>
      </c>
      <c r="B559" s="93" t="s">
        <v>781</v>
      </c>
      <c r="C559" s="274" t="s">
        <v>2</v>
      </c>
      <c r="D559" s="255">
        <v>33</v>
      </c>
      <c r="E559" s="104"/>
      <c r="F559" s="94">
        <f>D559*E559</f>
        <v>0</v>
      </c>
    </row>
    <row r="560" spans="1:6">
      <c r="E560" s="104"/>
      <c r="F560" s="94"/>
    </row>
    <row r="561" spans="1:6">
      <c r="A561" s="92">
        <f>A559+1</f>
        <v>14</v>
      </c>
      <c r="B561" s="93" t="s">
        <v>782</v>
      </c>
      <c r="C561" s="274" t="s">
        <v>2</v>
      </c>
      <c r="D561" s="255">
        <v>4</v>
      </c>
      <c r="E561" s="104"/>
      <c r="F561" s="94">
        <f>D561*E561</f>
        <v>0</v>
      </c>
    </row>
    <row r="562" spans="1:6">
      <c r="E562" s="104"/>
      <c r="F562" s="94"/>
    </row>
    <row r="563" spans="1:6" ht="24">
      <c r="A563" s="92">
        <f>A561+1</f>
        <v>15</v>
      </c>
      <c r="B563" s="93" t="s">
        <v>783</v>
      </c>
      <c r="C563" s="274" t="s">
        <v>2</v>
      </c>
      <c r="D563" s="255">
        <v>3</v>
      </c>
      <c r="E563" s="104"/>
      <c r="F563" s="94">
        <f>D563*E563</f>
        <v>0</v>
      </c>
    </row>
    <row r="564" spans="1:6">
      <c r="E564" s="104"/>
      <c r="F564" s="94"/>
    </row>
    <row r="565" spans="1:6">
      <c r="A565" s="92">
        <f>A563+1</f>
        <v>16</v>
      </c>
      <c r="B565" s="93" t="s">
        <v>784</v>
      </c>
      <c r="C565" s="274" t="s">
        <v>2</v>
      </c>
      <c r="D565" s="255">
        <v>11</v>
      </c>
      <c r="E565" s="104"/>
      <c r="F565" s="94">
        <f>D565*E565</f>
        <v>0</v>
      </c>
    </row>
    <row r="566" spans="1:6">
      <c r="E566" s="104"/>
      <c r="F566" s="94"/>
    </row>
    <row r="567" spans="1:6">
      <c r="A567" s="92">
        <f>A565+1</f>
        <v>17</v>
      </c>
      <c r="B567" s="93" t="s">
        <v>785</v>
      </c>
      <c r="C567" s="274" t="s">
        <v>2</v>
      </c>
      <c r="D567" s="255">
        <v>11</v>
      </c>
      <c r="E567" s="104"/>
      <c r="F567" s="94">
        <f>D567*E567</f>
        <v>0</v>
      </c>
    </row>
    <row r="568" spans="1:6">
      <c r="A568" s="92"/>
      <c r="E568" s="104"/>
      <c r="F568" s="94"/>
    </row>
    <row r="569" spans="1:6">
      <c r="A569" s="92">
        <f>A567+1</f>
        <v>18</v>
      </c>
      <c r="B569" s="93" t="s">
        <v>786</v>
      </c>
      <c r="C569" s="274" t="s">
        <v>2</v>
      </c>
      <c r="D569" s="255">
        <v>11</v>
      </c>
      <c r="E569" s="104"/>
      <c r="F569" s="94">
        <f>D569*E569</f>
        <v>0</v>
      </c>
    </row>
    <row r="570" spans="1:6">
      <c r="E570" s="104"/>
      <c r="F570" s="94"/>
    </row>
    <row r="571" spans="1:6" ht="24">
      <c r="A571" s="92">
        <f>A569+1</f>
        <v>19</v>
      </c>
      <c r="B571" s="93" t="s">
        <v>787</v>
      </c>
      <c r="C571" s="274" t="s">
        <v>2</v>
      </c>
      <c r="D571" s="255">
        <v>29</v>
      </c>
      <c r="E571" s="104"/>
      <c r="F571" s="94">
        <f>D571*E571</f>
        <v>0</v>
      </c>
    </row>
    <row r="572" spans="1:6">
      <c r="E572" s="104"/>
      <c r="F572" s="94"/>
    </row>
    <row r="573" spans="1:6" ht="24">
      <c r="A573" s="92">
        <f>A567+1</f>
        <v>18</v>
      </c>
      <c r="B573" s="93" t="s">
        <v>788</v>
      </c>
      <c r="C573" s="274" t="s">
        <v>2</v>
      </c>
      <c r="D573" s="255">
        <v>47</v>
      </c>
      <c r="E573" s="104"/>
      <c r="F573" s="94">
        <f>D573*E573</f>
        <v>0</v>
      </c>
    </row>
    <row r="574" spans="1:6">
      <c r="E574" s="104"/>
      <c r="F574" s="94"/>
    </row>
    <row r="575" spans="1:6" ht="24">
      <c r="A575" s="92">
        <f>A573+1</f>
        <v>19</v>
      </c>
      <c r="B575" s="93" t="s">
        <v>789</v>
      </c>
      <c r="C575" s="274" t="s">
        <v>265</v>
      </c>
      <c r="D575" s="255">
        <v>5100</v>
      </c>
      <c r="E575" s="104"/>
      <c r="F575" s="94">
        <f>D575*E575</f>
        <v>0</v>
      </c>
    </row>
    <row r="576" spans="1:6">
      <c r="E576" s="104"/>
      <c r="F576" s="94"/>
    </row>
    <row r="577" spans="1:6" ht="24">
      <c r="A577" s="92">
        <f>A575+1</f>
        <v>20</v>
      </c>
      <c r="B577" s="93" t="s">
        <v>790</v>
      </c>
      <c r="C577" s="274" t="s">
        <v>265</v>
      </c>
      <c r="D577" s="255">
        <v>50</v>
      </c>
      <c r="E577" s="104"/>
      <c r="F577" s="94">
        <f>D577*E577</f>
        <v>0</v>
      </c>
    </row>
    <row r="578" spans="1:6">
      <c r="E578" s="104"/>
      <c r="F578" s="94"/>
    </row>
    <row r="579" spans="1:6" ht="36">
      <c r="A579" s="92">
        <f>A577+1</f>
        <v>21</v>
      </c>
      <c r="B579" s="93" t="s">
        <v>791</v>
      </c>
      <c r="C579" s="274" t="s">
        <v>265</v>
      </c>
      <c r="D579" s="255">
        <v>5100</v>
      </c>
      <c r="E579" s="104"/>
      <c r="F579" s="94">
        <f>D579*E579</f>
        <v>0</v>
      </c>
    </row>
    <row r="580" spans="1:6">
      <c r="E580" s="104"/>
      <c r="F580" s="94"/>
    </row>
    <row r="581" spans="1:6" ht="24">
      <c r="A581" s="92">
        <f>A579+1</f>
        <v>22</v>
      </c>
      <c r="B581" s="93" t="s">
        <v>792</v>
      </c>
      <c r="C581" s="274" t="s">
        <v>12</v>
      </c>
      <c r="D581" s="255">
        <v>1</v>
      </c>
      <c r="E581" s="104"/>
      <c r="F581" s="94">
        <f>D581*E581</f>
        <v>0</v>
      </c>
    </row>
    <row r="582" spans="1:6">
      <c r="E582" s="104"/>
      <c r="F582" s="94"/>
    </row>
    <row r="583" spans="1:6" ht="36">
      <c r="A583" s="92">
        <f>A581+1</f>
        <v>23</v>
      </c>
      <c r="B583" s="93" t="s">
        <v>793</v>
      </c>
      <c r="C583" s="274" t="s">
        <v>12</v>
      </c>
      <c r="D583" s="255">
        <v>1</v>
      </c>
      <c r="E583" s="104"/>
      <c r="F583" s="94">
        <f>D583*E583</f>
        <v>0</v>
      </c>
    </row>
    <row r="584" spans="1:6">
      <c r="E584" s="104"/>
      <c r="F584" s="94"/>
    </row>
    <row r="585" spans="1:6">
      <c r="A585" s="92">
        <f>A583+1</f>
        <v>24</v>
      </c>
      <c r="B585" s="93" t="s">
        <v>794</v>
      </c>
      <c r="C585" s="274" t="s">
        <v>12</v>
      </c>
      <c r="D585" s="255">
        <v>2</v>
      </c>
      <c r="E585" s="104"/>
      <c r="F585" s="94">
        <f>D585*E585</f>
        <v>0</v>
      </c>
    </row>
    <row r="586" spans="1:6">
      <c r="A586" s="92"/>
      <c r="E586" s="104"/>
      <c r="F586" s="94"/>
    </row>
    <row r="587" spans="1:6">
      <c r="A587" s="92"/>
      <c r="B587" s="99" t="s">
        <v>795</v>
      </c>
      <c r="E587" s="104"/>
      <c r="F587" s="94"/>
    </row>
    <row r="588" spans="1:6">
      <c r="E588" s="104"/>
      <c r="F588" s="94"/>
    </row>
    <row r="589" spans="1:6" ht="24">
      <c r="A589" s="92">
        <f>A585+1</f>
        <v>25</v>
      </c>
      <c r="B589" s="305" t="s">
        <v>796</v>
      </c>
      <c r="C589" s="274" t="s">
        <v>2</v>
      </c>
      <c r="D589" s="255">
        <v>1</v>
      </c>
      <c r="E589" s="104"/>
      <c r="F589" s="94">
        <f>D589*E589</f>
        <v>0</v>
      </c>
    </row>
    <row r="590" spans="1:6">
      <c r="E590" s="104"/>
      <c r="F590" s="94"/>
    </row>
    <row r="591" spans="1:6" ht="24">
      <c r="A591" s="92">
        <f>A589+1</f>
        <v>26</v>
      </c>
      <c r="B591" s="305" t="s">
        <v>797</v>
      </c>
      <c r="C591" s="274" t="s">
        <v>2</v>
      </c>
      <c r="D591" s="255">
        <v>1</v>
      </c>
      <c r="E591" s="104"/>
      <c r="F591" s="94">
        <f>D591*E591</f>
        <v>0</v>
      </c>
    </row>
    <row r="592" spans="1:6">
      <c r="E592" s="104"/>
      <c r="F592" s="94"/>
    </row>
    <row r="593" spans="1:6" ht="24">
      <c r="A593" s="92">
        <f>A591+1</f>
        <v>27</v>
      </c>
      <c r="B593" s="305" t="s">
        <v>798</v>
      </c>
      <c r="C593" s="274" t="s">
        <v>2</v>
      </c>
      <c r="D593" s="255">
        <v>1</v>
      </c>
      <c r="E593" s="104"/>
      <c r="F593" s="94">
        <f>D593*E593</f>
        <v>0</v>
      </c>
    </row>
    <row r="594" spans="1:6">
      <c r="E594" s="104"/>
      <c r="F594" s="94"/>
    </row>
    <row r="595" spans="1:6" ht="24">
      <c r="A595" s="92">
        <f>A593+1</f>
        <v>28</v>
      </c>
      <c r="B595" s="305" t="s">
        <v>799</v>
      </c>
      <c r="C595" s="274" t="s">
        <v>2</v>
      </c>
      <c r="D595" s="255">
        <v>1</v>
      </c>
      <c r="E595" s="104"/>
      <c r="F595" s="94">
        <f>D595*E595</f>
        <v>0</v>
      </c>
    </row>
    <row r="596" spans="1:6">
      <c r="E596" s="104"/>
      <c r="F596" s="94"/>
    </row>
    <row r="597" spans="1:6" ht="24">
      <c r="A597" s="92">
        <f>A595+1</f>
        <v>29</v>
      </c>
      <c r="B597" s="305" t="s">
        <v>800</v>
      </c>
      <c r="C597" s="274" t="s">
        <v>2</v>
      </c>
      <c r="D597" s="255">
        <v>1</v>
      </c>
      <c r="E597" s="104"/>
      <c r="F597" s="94">
        <f>D597*E597</f>
        <v>0</v>
      </c>
    </row>
    <row r="598" spans="1:6">
      <c r="E598" s="104"/>
      <c r="F598" s="94"/>
    </row>
    <row r="599" spans="1:6" ht="24">
      <c r="A599" s="92">
        <f>A597+1</f>
        <v>30</v>
      </c>
      <c r="B599" s="305" t="s">
        <v>801</v>
      </c>
      <c r="C599" s="274" t="s">
        <v>265</v>
      </c>
      <c r="D599" s="255">
        <v>30</v>
      </c>
      <c r="E599" s="104"/>
      <c r="F599" s="94">
        <f>D599*E599</f>
        <v>0</v>
      </c>
    </row>
    <row r="600" spans="1:6">
      <c r="E600" s="104"/>
      <c r="F600" s="94"/>
    </row>
    <row r="601" spans="1:6">
      <c r="C601" s="338"/>
      <c r="D601" s="338"/>
      <c r="E601" s="256"/>
      <c r="F601" s="256"/>
    </row>
    <row r="602" spans="1:6">
      <c r="C602" s="336" t="s">
        <v>802</v>
      </c>
      <c r="D602" s="336"/>
      <c r="F602" s="258">
        <f>SUM(F535:F601)</f>
        <v>0</v>
      </c>
    </row>
    <row r="603" spans="1:6">
      <c r="A603" s="92"/>
    </row>
    <row r="604" spans="1:6">
      <c r="A604" s="335" t="s">
        <v>6</v>
      </c>
      <c r="B604" s="335"/>
      <c r="E604" s="259"/>
    </row>
    <row r="607" spans="1:6">
      <c r="A607" s="98" t="str">
        <f>A6</f>
        <v>I.</v>
      </c>
      <c r="B607" s="99" t="str">
        <f>B6</f>
        <v xml:space="preserve">RASVJETNA TIJELA </v>
      </c>
      <c r="C607" s="275"/>
      <c r="D607" s="266"/>
      <c r="E607" s="267"/>
      <c r="F607" s="267">
        <f>F60</f>
        <v>0</v>
      </c>
    </row>
    <row r="608" spans="1:6">
      <c r="A608" s="286"/>
      <c r="B608" s="99"/>
      <c r="C608" s="275"/>
      <c r="D608" s="266"/>
      <c r="E608" s="259"/>
      <c r="F608" s="259"/>
    </row>
    <row r="609" spans="1:6">
      <c r="A609" s="98" t="str">
        <f>A63</f>
        <v>II.</v>
      </c>
      <c r="B609" s="306" t="str">
        <f>B63</f>
        <v>ELEKTROINSTALACIJE</v>
      </c>
      <c r="C609" s="275"/>
      <c r="D609" s="266"/>
      <c r="E609" s="267"/>
      <c r="F609" s="267">
        <f>F528</f>
        <v>0</v>
      </c>
    </row>
    <row r="610" spans="1:6">
      <c r="A610" s="286"/>
      <c r="B610" s="99"/>
      <c r="C610" s="275"/>
      <c r="D610" s="266"/>
      <c r="E610" s="259"/>
      <c r="F610" s="259"/>
    </row>
    <row r="611" spans="1:6">
      <c r="A611" s="286" t="str">
        <f>A531</f>
        <v>III.</v>
      </c>
      <c r="B611" s="99" t="str">
        <f>B531</f>
        <v>VATRODOJAVA</v>
      </c>
      <c r="C611" s="275"/>
      <c r="D611" s="266"/>
      <c r="E611" s="267"/>
      <c r="F611" s="267">
        <f>F602</f>
        <v>0</v>
      </c>
    </row>
    <row r="612" spans="1:6">
      <c r="A612" s="286"/>
      <c r="B612" s="99"/>
      <c r="C612" s="275"/>
      <c r="D612" s="266"/>
      <c r="E612" s="258"/>
      <c r="F612" s="258"/>
    </row>
    <row r="613" spans="1:6">
      <c r="A613" s="286"/>
      <c r="B613" s="99"/>
      <c r="C613" s="282"/>
      <c r="D613" s="268"/>
      <c r="E613" s="269"/>
      <c r="F613" s="269"/>
    </row>
    <row r="614" spans="1:6">
      <c r="A614" s="286"/>
      <c r="B614" s="99"/>
      <c r="C614" s="336" t="s">
        <v>5</v>
      </c>
      <c r="D614" s="336"/>
      <c r="E614" s="267"/>
      <c r="F614" s="267">
        <f>SUM(F607:F612)</f>
        <v>0</v>
      </c>
    </row>
    <row r="630" spans="7:7">
      <c r="G630" s="101"/>
    </row>
    <row r="631" spans="7:7">
      <c r="G631" s="102">
        <f>SUM(G604:G630)</f>
        <v>0</v>
      </c>
    </row>
  </sheetData>
  <mergeCells count="8">
    <mergeCell ref="A604:B604"/>
    <mergeCell ref="C614:D614"/>
    <mergeCell ref="C59:D59"/>
    <mergeCell ref="C60:D60"/>
    <mergeCell ref="C527:D527"/>
    <mergeCell ref="C528:D528"/>
    <mergeCell ref="C601:D601"/>
    <mergeCell ref="C602:D602"/>
  </mergeCells>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134F1-9DB1-488C-8B27-99457FDE5D5E}">
  <sheetPr>
    <tabColor theme="7"/>
  </sheetPr>
  <dimension ref="A1:H100"/>
  <sheetViews>
    <sheetView view="pageBreakPreview" topLeftCell="A61" zoomScaleNormal="100" zoomScaleSheetLayoutView="100" workbookViewId="0">
      <selection activeCell="D73" sqref="D73"/>
    </sheetView>
  </sheetViews>
  <sheetFormatPr defaultColWidth="8.7265625" defaultRowHeight="12"/>
  <cols>
    <col min="1" max="3" width="2.54296875" style="78" customWidth="1"/>
    <col min="4" max="4" width="38.54296875" style="308" customWidth="1"/>
    <col min="5" max="5" width="6.54296875" style="80" customWidth="1"/>
    <col min="6" max="6" width="8.54296875" style="81" customWidth="1"/>
    <col min="7" max="7" width="10.54296875" style="81" customWidth="1"/>
    <col min="8" max="8" width="12.54296875" style="81" customWidth="1"/>
    <col min="9" max="16384" width="8.7265625" style="68"/>
  </cols>
  <sheetData>
    <row r="1" spans="1:8" ht="24">
      <c r="A1" s="339" t="s">
        <v>1667</v>
      </c>
      <c r="B1" s="340"/>
      <c r="C1" s="341"/>
      <c r="D1" s="307" t="s">
        <v>4</v>
      </c>
      <c r="E1" s="67" t="s">
        <v>1668</v>
      </c>
      <c r="F1" s="67" t="s">
        <v>1669</v>
      </c>
      <c r="G1" s="67" t="s">
        <v>1670</v>
      </c>
      <c r="H1" s="67" t="s">
        <v>1671</v>
      </c>
    </row>
    <row r="3" spans="1:8" ht="24">
      <c r="D3" s="308" t="s">
        <v>1713</v>
      </c>
    </row>
    <row r="4" spans="1:8">
      <c r="D4" s="308" t="s">
        <v>1714</v>
      </c>
    </row>
    <row r="5" spans="1:8" ht="48">
      <c r="D5" s="308" t="s">
        <v>1715</v>
      </c>
    </row>
    <row r="6" spans="1:8" ht="48">
      <c r="D6" s="308" t="s">
        <v>1716</v>
      </c>
    </row>
    <row r="8" spans="1:8">
      <c r="A8" s="69" t="s">
        <v>1672</v>
      </c>
      <c r="B8" s="70"/>
      <c r="C8" s="70"/>
      <c r="D8" s="71" t="s">
        <v>1658</v>
      </c>
      <c r="E8" s="72"/>
      <c r="F8" s="73"/>
      <c r="G8" s="73"/>
      <c r="H8" s="74"/>
    </row>
    <row r="11" spans="1:8">
      <c r="A11" s="75" t="str">
        <f>A$8</f>
        <v>D.</v>
      </c>
      <c r="B11" s="76" t="s">
        <v>383</v>
      </c>
      <c r="C11" s="76"/>
      <c r="D11" s="77" t="s">
        <v>1691</v>
      </c>
      <c r="E11" s="72"/>
      <c r="F11" s="73"/>
      <c r="G11" s="73"/>
      <c r="H11" s="74"/>
    </row>
    <row r="13" spans="1:8" ht="84">
      <c r="A13" s="78" t="str">
        <f>A$8</f>
        <v>D.</v>
      </c>
      <c r="B13" s="78" t="s">
        <v>383</v>
      </c>
      <c r="C13" s="78" t="s">
        <v>383</v>
      </c>
      <c r="D13" s="308" t="s">
        <v>1673</v>
      </c>
    </row>
    <row r="14" spans="1:8">
      <c r="D14" s="308" t="s">
        <v>1674</v>
      </c>
    </row>
    <row r="15" spans="1:8">
      <c r="D15" s="308" t="s">
        <v>1675</v>
      </c>
      <c r="E15" s="80" t="s">
        <v>1676</v>
      </c>
      <c r="F15" s="81">
        <v>2</v>
      </c>
      <c r="H15" s="81">
        <f>F15*G15</f>
        <v>0</v>
      </c>
    </row>
    <row r="17" spans="1:8" ht="24">
      <c r="A17" s="78" t="str">
        <f>A$8</f>
        <v>D.</v>
      </c>
      <c r="B17" s="78" t="s">
        <v>383</v>
      </c>
      <c r="C17" s="78" t="s">
        <v>385</v>
      </c>
      <c r="D17" s="308" t="s">
        <v>1677</v>
      </c>
      <c r="E17" s="80" t="s">
        <v>1676</v>
      </c>
      <c r="F17" s="81">
        <v>2</v>
      </c>
      <c r="H17" s="81">
        <f>F17*G17</f>
        <v>0</v>
      </c>
    </row>
    <row r="19" spans="1:8">
      <c r="A19" s="78" t="str">
        <f>A$8</f>
        <v>D.</v>
      </c>
      <c r="B19" s="78" t="s">
        <v>383</v>
      </c>
      <c r="C19" s="78" t="s">
        <v>390</v>
      </c>
      <c r="D19" s="308" t="s">
        <v>1678</v>
      </c>
      <c r="E19" s="80" t="s">
        <v>1676</v>
      </c>
      <c r="F19" s="81">
        <v>2</v>
      </c>
      <c r="H19" s="81">
        <f>F19*G19</f>
        <v>0</v>
      </c>
    </row>
    <row r="21" spans="1:8">
      <c r="A21" s="82" t="str">
        <f>A$8</f>
        <v>D.</v>
      </c>
      <c r="B21" s="83" t="str">
        <f>B11</f>
        <v>1.</v>
      </c>
      <c r="C21" s="83"/>
      <c r="D21" s="84" t="str">
        <f>D11</f>
        <v>Ventilator i oprema</v>
      </c>
      <c r="E21" s="85"/>
      <c r="F21" s="86"/>
      <c r="G21" s="86" t="s">
        <v>5</v>
      </c>
      <c r="H21" s="87">
        <f>SUM(H12:H20)</f>
        <v>0</v>
      </c>
    </row>
    <row r="24" spans="1:8">
      <c r="A24" s="88" t="str">
        <f>A$8</f>
        <v>D.</v>
      </c>
      <c r="B24" s="76" t="s">
        <v>385</v>
      </c>
      <c r="C24" s="76"/>
      <c r="D24" s="77" t="s">
        <v>1692</v>
      </c>
      <c r="E24" s="72"/>
      <c r="F24" s="73"/>
      <c r="G24" s="73"/>
      <c r="H24" s="74"/>
    </row>
    <row r="26" spans="1:8">
      <c r="A26" s="78" t="str">
        <f>A$8</f>
        <v>D.</v>
      </c>
      <c r="B26" s="78" t="s">
        <v>385</v>
      </c>
      <c r="C26" s="78" t="s">
        <v>383</v>
      </c>
      <c r="D26" s="308" t="s">
        <v>1679</v>
      </c>
      <c r="E26" s="80" t="s">
        <v>265</v>
      </c>
      <c r="F26" s="81">
        <v>50</v>
      </c>
      <c r="H26" s="81">
        <f>F26*G26</f>
        <v>0</v>
      </c>
    </row>
    <row r="28" spans="1:8">
      <c r="A28" s="78" t="str">
        <f>A$8</f>
        <v>D.</v>
      </c>
      <c r="B28" s="78" t="s">
        <v>385</v>
      </c>
      <c r="C28" s="78" t="s">
        <v>385</v>
      </c>
      <c r="D28" s="308" t="s">
        <v>1680</v>
      </c>
      <c r="E28" s="80" t="s">
        <v>265</v>
      </c>
      <c r="F28" s="81">
        <v>30</v>
      </c>
      <c r="H28" s="81">
        <f>F28*G28</f>
        <v>0</v>
      </c>
    </row>
    <row r="30" spans="1:8">
      <c r="A30" s="78" t="str">
        <f>A$8</f>
        <v>D.</v>
      </c>
      <c r="B30" s="78" t="s">
        <v>385</v>
      </c>
      <c r="C30" s="78" t="s">
        <v>390</v>
      </c>
      <c r="D30" s="308" t="s">
        <v>1681</v>
      </c>
      <c r="E30" s="80" t="s">
        <v>118</v>
      </c>
      <c r="F30" s="81">
        <v>4</v>
      </c>
      <c r="H30" s="81">
        <f>F30*G30</f>
        <v>0</v>
      </c>
    </row>
    <row r="32" spans="1:8">
      <c r="A32" s="78" t="str">
        <f>A$8</f>
        <v>D.</v>
      </c>
      <c r="B32" s="78" t="s">
        <v>385</v>
      </c>
      <c r="C32" s="78" t="s">
        <v>392</v>
      </c>
      <c r="D32" s="308" t="s">
        <v>1682</v>
      </c>
      <c r="E32" s="80" t="s">
        <v>118</v>
      </c>
      <c r="F32" s="81">
        <v>2</v>
      </c>
      <c r="H32" s="81">
        <f>F32*G32</f>
        <v>0</v>
      </c>
    </row>
    <row r="34" spans="1:8">
      <c r="A34" s="78" t="str">
        <f>A$8</f>
        <v>D.</v>
      </c>
      <c r="B34" s="78" t="s">
        <v>385</v>
      </c>
      <c r="C34" s="78" t="s">
        <v>832</v>
      </c>
      <c r="D34" s="308" t="s">
        <v>1683</v>
      </c>
      <c r="E34" s="80" t="s">
        <v>265</v>
      </c>
      <c r="F34" s="81">
        <v>4</v>
      </c>
      <c r="H34" s="81">
        <f>F34*G34</f>
        <v>0</v>
      </c>
    </row>
    <row r="36" spans="1:8">
      <c r="A36" s="78" t="str">
        <f>A$8</f>
        <v>D.</v>
      </c>
      <c r="B36" s="78" t="s">
        <v>385</v>
      </c>
      <c r="C36" s="78" t="s">
        <v>848</v>
      </c>
      <c r="D36" s="308" t="s">
        <v>1684</v>
      </c>
      <c r="E36" s="80" t="s">
        <v>118</v>
      </c>
      <c r="F36" s="81">
        <v>2</v>
      </c>
      <c r="H36" s="81">
        <f>F36*G36</f>
        <v>0</v>
      </c>
    </row>
    <row r="38" spans="1:8">
      <c r="A38" s="78" t="str">
        <f>A$8</f>
        <v>D.</v>
      </c>
      <c r="B38" s="78" t="s">
        <v>385</v>
      </c>
      <c r="C38" s="78" t="s">
        <v>914</v>
      </c>
      <c r="D38" s="308" t="s">
        <v>1685</v>
      </c>
      <c r="E38" s="80" t="s">
        <v>118</v>
      </c>
      <c r="F38" s="81">
        <v>2</v>
      </c>
      <c r="H38" s="81">
        <f>F38*G38</f>
        <v>0</v>
      </c>
    </row>
    <row r="40" spans="1:8">
      <c r="A40" s="82" t="str">
        <f>A24</f>
        <v>D.</v>
      </c>
      <c r="B40" s="83" t="str">
        <f>B24</f>
        <v>2.</v>
      </c>
      <c r="C40" s="83"/>
      <c r="D40" s="84" t="str">
        <f>D24</f>
        <v>Cijevni elemnti</v>
      </c>
      <c r="E40" s="85"/>
      <c r="F40" s="86"/>
      <c r="G40" s="86" t="s">
        <v>5</v>
      </c>
      <c r="H40" s="87">
        <f>SUM(H25:H39)</f>
        <v>0</v>
      </c>
    </row>
    <row r="43" spans="1:8">
      <c r="A43" s="88" t="str">
        <f>A$8</f>
        <v>D.</v>
      </c>
      <c r="B43" s="76" t="s">
        <v>390</v>
      </c>
      <c r="C43" s="76"/>
      <c r="D43" s="77" t="s">
        <v>1693</v>
      </c>
      <c r="E43" s="72"/>
      <c r="F43" s="73"/>
      <c r="G43" s="73"/>
      <c r="H43" s="74"/>
    </row>
    <row r="45" spans="1:8">
      <c r="A45" s="78" t="str">
        <f>A$8</f>
        <v>D.</v>
      </c>
      <c r="B45" s="78" t="s">
        <v>390</v>
      </c>
      <c r="C45" s="78" t="s">
        <v>383</v>
      </c>
      <c r="D45" s="308" t="s">
        <v>1687</v>
      </c>
      <c r="E45" s="80" t="s">
        <v>118</v>
      </c>
      <c r="F45" s="81">
        <v>56</v>
      </c>
      <c r="H45" s="81">
        <f>F45*G45</f>
        <v>0</v>
      </c>
    </row>
    <row r="47" spans="1:8">
      <c r="A47" s="78" t="str">
        <f>A$8</f>
        <v>D.</v>
      </c>
      <c r="B47" s="78" t="s">
        <v>390</v>
      </c>
      <c r="C47" s="78" t="s">
        <v>385</v>
      </c>
      <c r="D47" s="308" t="s">
        <v>1688</v>
      </c>
      <c r="E47" s="80" t="s">
        <v>118</v>
      </c>
      <c r="F47" s="81">
        <v>4</v>
      </c>
      <c r="H47" s="81">
        <f>F47*G47</f>
        <v>0</v>
      </c>
    </row>
    <row r="49" spans="1:8">
      <c r="A49" s="78" t="str">
        <f>A$8</f>
        <v>D.</v>
      </c>
      <c r="B49" s="78" t="s">
        <v>390</v>
      </c>
      <c r="C49" s="78" t="s">
        <v>390</v>
      </c>
      <c r="D49" s="308" t="s">
        <v>1689</v>
      </c>
      <c r="E49" s="80" t="s">
        <v>118</v>
      </c>
      <c r="F49" s="81">
        <v>4</v>
      </c>
      <c r="H49" s="81">
        <f t="shared" ref="H49:H51" si="0">F49*G49</f>
        <v>0</v>
      </c>
    </row>
    <row r="51" spans="1:8">
      <c r="A51" s="78" t="str">
        <f>A$8</f>
        <v>D.</v>
      </c>
      <c r="B51" s="78" t="s">
        <v>390</v>
      </c>
      <c r="C51" s="78" t="s">
        <v>392</v>
      </c>
      <c r="D51" s="308" t="s">
        <v>1690</v>
      </c>
      <c r="E51" s="80" t="s">
        <v>118</v>
      </c>
      <c r="F51" s="81">
        <v>56</v>
      </c>
      <c r="H51" s="81">
        <f t="shared" si="0"/>
        <v>0</v>
      </c>
    </row>
    <row r="53" spans="1:8">
      <c r="A53" s="82" t="str">
        <f>A43</f>
        <v>D.</v>
      </c>
      <c r="B53" s="83" t="str">
        <f>B43</f>
        <v>3.</v>
      </c>
      <c r="C53" s="83"/>
      <c r="D53" s="84" t="str">
        <f>D43</f>
        <v>Podrum</v>
      </c>
      <c r="E53" s="85"/>
      <c r="F53" s="86"/>
      <c r="G53" s="86" t="s">
        <v>5</v>
      </c>
      <c r="H53" s="87">
        <f>SUM(H44:H52)</f>
        <v>0</v>
      </c>
    </row>
    <row r="56" spans="1:8">
      <c r="A56" s="88" t="str">
        <f>A$8</f>
        <v>D.</v>
      </c>
      <c r="B56" s="76" t="s">
        <v>392</v>
      </c>
      <c r="C56" s="76"/>
      <c r="D56" s="77" t="s">
        <v>1694</v>
      </c>
      <c r="E56" s="72"/>
      <c r="F56" s="73"/>
      <c r="G56" s="73"/>
      <c r="H56" s="74"/>
    </row>
    <row r="58" spans="1:8">
      <c r="A58" s="78" t="s">
        <v>1672</v>
      </c>
      <c r="B58" s="78" t="s">
        <v>392</v>
      </c>
      <c r="C58" s="78" t="s">
        <v>383</v>
      </c>
      <c r="D58" s="308" t="s">
        <v>1687</v>
      </c>
      <c r="E58" s="80" t="s">
        <v>118</v>
      </c>
      <c r="F58" s="81">
        <v>58</v>
      </c>
      <c r="H58" s="81">
        <f t="shared" ref="H58:H64" si="1">F58*G58</f>
        <v>0</v>
      </c>
    </row>
    <row r="60" spans="1:8">
      <c r="A60" s="78" t="s">
        <v>1672</v>
      </c>
      <c r="B60" s="78" t="s">
        <v>392</v>
      </c>
      <c r="C60" s="78" t="s">
        <v>383</v>
      </c>
      <c r="D60" s="308" t="s">
        <v>1688</v>
      </c>
      <c r="E60" s="80" t="s">
        <v>118</v>
      </c>
      <c r="F60" s="81">
        <v>28</v>
      </c>
      <c r="H60" s="81">
        <f t="shared" si="1"/>
        <v>0</v>
      </c>
    </row>
    <row r="62" spans="1:8">
      <c r="A62" s="78" t="s">
        <v>1672</v>
      </c>
      <c r="B62" s="78" t="s">
        <v>392</v>
      </c>
      <c r="C62" s="78" t="s">
        <v>383</v>
      </c>
      <c r="D62" s="308" t="s">
        <v>1689</v>
      </c>
      <c r="E62" s="80" t="s">
        <v>118</v>
      </c>
      <c r="F62" s="81">
        <v>28</v>
      </c>
      <c r="H62" s="81">
        <f t="shared" si="1"/>
        <v>0</v>
      </c>
    </row>
    <row r="64" spans="1:8">
      <c r="A64" s="78" t="s">
        <v>1672</v>
      </c>
      <c r="B64" s="78" t="s">
        <v>392</v>
      </c>
      <c r="C64" s="78" t="s">
        <v>383</v>
      </c>
      <c r="D64" s="308" t="s">
        <v>1690</v>
      </c>
      <c r="E64" s="80" t="s">
        <v>118</v>
      </c>
      <c r="F64" s="81">
        <v>58</v>
      </c>
      <c r="H64" s="81">
        <f t="shared" si="1"/>
        <v>0</v>
      </c>
    </row>
    <row r="66" spans="1:8">
      <c r="A66" s="82" t="str">
        <f>A56</f>
        <v>D.</v>
      </c>
      <c r="B66" s="83" t="str">
        <f>B56</f>
        <v>4.</v>
      </c>
      <c r="C66" s="83"/>
      <c r="D66" s="84" t="str">
        <f>D56</f>
        <v>Potkrovlje</v>
      </c>
      <c r="E66" s="85"/>
      <c r="F66" s="86"/>
      <c r="G66" s="86" t="s">
        <v>5</v>
      </c>
      <c r="H66" s="87">
        <f>SUM(H57:H65)</f>
        <v>0</v>
      </c>
    </row>
    <row r="69" spans="1:8">
      <c r="A69" s="88" t="str">
        <f>A$8</f>
        <v>D.</v>
      </c>
      <c r="B69" s="76" t="s">
        <v>832</v>
      </c>
      <c r="C69" s="76"/>
      <c r="D69" s="77" t="s">
        <v>1695</v>
      </c>
      <c r="E69" s="72"/>
      <c r="F69" s="73"/>
      <c r="G69" s="73"/>
      <c r="H69" s="74"/>
    </row>
    <row r="71" spans="1:8">
      <c r="A71" s="78" t="s">
        <v>1672</v>
      </c>
      <c r="B71" s="78" t="s">
        <v>832</v>
      </c>
      <c r="C71" s="78" t="s">
        <v>383</v>
      </c>
      <c r="D71" s="308" t="s">
        <v>1686</v>
      </c>
      <c r="E71" s="80" t="s">
        <v>118</v>
      </c>
      <c r="F71" s="81">
        <v>13</v>
      </c>
      <c r="H71" s="81">
        <f t="shared" ref="H71:H73" si="2">F71*G71</f>
        <v>0</v>
      </c>
    </row>
    <row r="73" spans="1:8" ht="36">
      <c r="A73" s="78" t="s">
        <v>1672</v>
      </c>
      <c r="B73" s="78" t="s">
        <v>832</v>
      </c>
      <c r="C73" s="78" t="s">
        <v>385</v>
      </c>
      <c r="D73" s="308" t="s">
        <v>1859</v>
      </c>
      <c r="E73" s="80" t="s">
        <v>118</v>
      </c>
      <c r="F73" s="81">
        <v>13</v>
      </c>
      <c r="H73" s="81">
        <f t="shared" si="2"/>
        <v>0</v>
      </c>
    </row>
    <row r="75" spans="1:8">
      <c r="A75" s="82" t="str">
        <f>A69</f>
        <v>D.</v>
      </c>
      <c r="B75" s="83" t="str">
        <f>B69</f>
        <v>5.</v>
      </c>
      <c r="C75" s="83"/>
      <c r="D75" s="84" t="str">
        <f>D69</f>
        <v>Vanjske jedinic klime</v>
      </c>
      <c r="E75" s="85"/>
      <c r="F75" s="86"/>
      <c r="G75" s="86" t="s">
        <v>5</v>
      </c>
      <c r="H75" s="87">
        <f>SUM(H70:H74)</f>
        <v>0</v>
      </c>
    </row>
    <row r="78" spans="1:8">
      <c r="A78" s="88" t="str">
        <f>A$8</f>
        <v>D.</v>
      </c>
      <c r="B78" s="76" t="s">
        <v>848</v>
      </c>
      <c r="C78" s="76"/>
      <c r="D78" s="77" t="s">
        <v>1855</v>
      </c>
      <c r="E78" s="72"/>
      <c r="F78" s="73"/>
      <c r="G78" s="73"/>
      <c r="H78" s="74"/>
    </row>
    <row r="80" spans="1:8" ht="48">
      <c r="A80" s="78" t="s">
        <v>1672</v>
      </c>
      <c r="B80" s="78" t="s">
        <v>848</v>
      </c>
      <c r="C80" s="78" t="s">
        <v>383</v>
      </c>
      <c r="D80" s="308" t="s">
        <v>1858</v>
      </c>
      <c r="E80" s="80" t="s">
        <v>118</v>
      </c>
      <c r="F80" s="81">
        <v>300</v>
      </c>
      <c r="H80" s="81">
        <f t="shared" ref="H80" si="3">F80*G80</f>
        <v>0</v>
      </c>
    </row>
    <row r="82" spans="1:8" ht="24">
      <c r="A82" s="78" t="s">
        <v>1672</v>
      </c>
      <c r="B82" s="78" t="s">
        <v>848</v>
      </c>
      <c r="C82" s="78" t="s">
        <v>385</v>
      </c>
      <c r="D82" s="308" t="s">
        <v>1857</v>
      </c>
      <c r="E82" s="80" t="s">
        <v>1856</v>
      </c>
      <c r="F82" s="81">
        <v>1</v>
      </c>
      <c r="H82" s="81">
        <f t="shared" ref="H82" si="4">F82*G82</f>
        <v>0</v>
      </c>
    </row>
    <row r="84" spans="1:8">
      <c r="A84" s="82" t="str">
        <f>A78</f>
        <v>D.</v>
      </c>
      <c r="B84" s="83" t="str">
        <f>B78</f>
        <v>6.</v>
      </c>
      <c r="C84" s="83"/>
      <c r="D84" s="84" t="str">
        <f>D78</f>
        <v>Ventili</v>
      </c>
      <c r="E84" s="85"/>
      <c r="F84" s="86"/>
      <c r="G84" s="86" t="s">
        <v>5</v>
      </c>
      <c r="H84" s="87">
        <f>SUM(H79:H83)</f>
        <v>0</v>
      </c>
    </row>
    <row r="86" spans="1:8">
      <c r="A86" s="69"/>
      <c r="B86" s="70"/>
      <c r="C86" s="70"/>
      <c r="D86" s="71" t="s">
        <v>9</v>
      </c>
      <c r="E86" s="72"/>
      <c r="F86" s="73"/>
      <c r="G86" s="73"/>
      <c r="H86" s="74"/>
    </row>
    <row r="88" spans="1:8">
      <c r="A88" s="78" t="str">
        <f>A21</f>
        <v>D.</v>
      </c>
      <c r="B88" s="78" t="str">
        <f>B21</f>
        <v>1.</v>
      </c>
      <c r="D88" s="308" t="str">
        <f>D21</f>
        <v>Ventilator i oprema</v>
      </c>
      <c r="H88" s="81">
        <f>H21</f>
        <v>0</v>
      </c>
    </row>
    <row r="90" spans="1:8">
      <c r="A90" s="78" t="str">
        <f>A40</f>
        <v>D.</v>
      </c>
      <c r="B90" s="78" t="str">
        <f>B40</f>
        <v>2.</v>
      </c>
      <c r="D90" s="308" t="str">
        <f>D40</f>
        <v>Cijevni elemnti</v>
      </c>
      <c r="H90" s="81">
        <f>H40</f>
        <v>0</v>
      </c>
    </row>
    <row r="92" spans="1:8">
      <c r="A92" s="78" t="str">
        <f>A53</f>
        <v>D.</v>
      </c>
      <c r="B92" s="78" t="str">
        <f>B53</f>
        <v>3.</v>
      </c>
      <c r="D92" s="308" t="str">
        <f>D53</f>
        <v>Podrum</v>
      </c>
      <c r="H92" s="81">
        <f>H53</f>
        <v>0</v>
      </c>
    </row>
    <row r="94" spans="1:8">
      <c r="A94" s="78" t="str">
        <f>A66</f>
        <v>D.</v>
      </c>
      <c r="B94" s="78" t="str">
        <f>B66</f>
        <v>4.</v>
      </c>
      <c r="D94" s="308" t="str">
        <f>D66</f>
        <v>Potkrovlje</v>
      </c>
      <c r="H94" s="81">
        <f>H66</f>
        <v>0</v>
      </c>
    </row>
    <row r="96" spans="1:8">
      <c r="A96" s="78" t="str">
        <f>A75</f>
        <v>D.</v>
      </c>
      <c r="B96" s="78" t="str">
        <f>B75</f>
        <v>5.</v>
      </c>
      <c r="D96" s="308" t="str">
        <f>D75</f>
        <v>Vanjske jedinic klime</v>
      </c>
      <c r="H96" s="81">
        <f>H75</f>
        <v>0</v>
      </c>
    </row>
    <row r="98" spans="1:8">
      <c r="A98" s="78" t="str">
        <f>A84</f>
        <v>D.</v>
      </c>
      <c r="B98" s="78" t="str">
        <f>B84</f>
        <v>6.</v>
      </c>
      <c r="D98" s="308" t="str">
        <f>D84</f>
        <v>Ventili</v>
      </c>
      <c r="H98" s="81">
        <f>H84</f>
        <v>0</v>
      </c>
    </row>
    <row r="100" spans="1:8">
      <c r="A100" s="69" t="str">
        <f>A8</f>
        <v>D.</v>
      </c>
      <c r="B100" s="70"/>
      <c r="C100" s="70"/>
      <c r="D100" s="71" t="str">
        <f>D8</f>
        <v>STROJARSKI RADOVI</v>
      </c>
      <c r="E100" s="85"/>
      <c r="F100" s="86"/>
      <c r="G100" s="86" t="s">
        <v>5</v>
      </c>
      <c r="H100" s="87">
        <f>SUM(H87:H99)</f>
        <v>0</v>
      </c>
    </row>
  </sheetData>
  <mergeCells count="1">
    <mergeCell ref="A1:C1"/>
  </mergeCells>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rowBreaks count="1" manualBreakCount="1">
    <brk id="84" max="1638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6B63E-2553-4B57-A9D8-695E99122AE5}">
  <sheetPr>
    <tabColor theme="5"/>
  </sheetPr>
  <dimension ref="A1:GK380"/>
  <sheetViews>
    <sheetView view="pageBreakPreview" topLeftCell="A156" zoomScaleNormal="100" zoomScaleSheetLayoutView="100" workbookViewId="0"/>
  </sheetViews>
  <sheetFormatPr defaultColWidth="5" defaultRowHeight="12"/>
  <cols>
    <col min="1" max="1" width="6.54296875" style="146" customWidth="1"/>
    <col min="2" max="2" width="32.54296875" style="170" customWidth="1"/>
    <col min="3" max="4" width="6.54296875" style="149" customWidth="1"/>
    <col min="5" max="5" width="8.54296875" style="150" customWidth="1"/>
    <col min="6" max="6" width="10.54296875" style="189" customWidth="1"/>
    <col min="7" max="7" width="12.54296875" style="145" customWidth="1"/>
    <col min="8" max="256" width="5" style="143"/>
    <col min="257" max="257" width="6.453125" style="143" customWidth="1"/>
    <col min="258" max="258" width="40" style="143" customWidth="1"/>
    <col min="259" max="259" width="6.81640625" style="143" customWidth="1"/>
    <col min="260" max="260" width="6.26953125" style="143" customWidth="1"/>
    <col min="261" max="261" width="7.1796875" style="143" customWidth="1"/>
    <col min="262" max="262" width="11.81640625" style="143" customWidth="1"/>
    <col min="263" max="263" width="14.26953125" style="143" customWidth="1"/>
    <col min="264" max="512" width="5" style="143"/>
    <col min="513" max="513" width="6.453125" style="143" customWidth="1"/>
    <col min="514" max="514" width="40" style="143" customWidth="1"/>
    <col min="515" max="515" width="6.81640625" style="143" customWidth="1"/>
    <col min="516" max="516" width="6.26953125" style="143" customWidth="1"/>
    <col min="517" max="517" width="7.1796875" style="143" customWidth="1"/>
    <col min="518" max="518" width="11.81640625" style="143" customWidth="1"/>
    <col min="519" max="519" width="14.26953125" style="143" customWidth="1"/>
    <col min="520" max="768" width="5" style="143"/>
    <col min="769" max="769" width="6.453125" style="143" customWidth="1"/>
    <col min="770" max="770" width="40" style="143" customWidth="1"/>
    <col min="771" max="771" width="6.81640625" style="143" customWidth="1"/>
    <col min="772" max="772" width="6.26953125" style="143" customWidth="1"/>
    <col min="773" max="773" width="7.1796875" style="143" customWidth="1"/>
    <col min="774" max="774" width="11.81640625" style="143" customWidth="1"/>
    <col min="775" max="775" width="14.26953125" style="143" customWidth="1"/>
    <col min="776" max="1024" width="5" style="143"/>
    <col min="1025" max="1025" width="6.453125" style="143" customWidth="1"/>
    <col min="1026" max="1026" width="40" style="143" customWidth="1"/>
    <col min="1027" max="1027" width="6.81640625" style="143" customWidth="1"/>
    <col min="1028" max="1028" width="6.26953125" style="143" customWidth="1"/>
    <col min="1029" max="1029" width="7.1796875" style="143" customWidth="1"/>
    <col min="1030" max="1030" width="11.81640625" style="143" customWidth="1"/>
    <col min="1031" max="1031" width="14.26953125" style="143" customWidth="1"/>
    <col min="1032" max="1280" width="5" style="143"/>
    <col min="1281" max="1281" width="6.453125" style="143" customWidth="1"/>
    <col min="1282" max="1282" width="40" style="143" customWidth="1"/>
    <col min="1283" max="1283" width="6.81640625" style="143" customWidth="1"/>
    <col min="1284" max="1284" width="6.26953125" style="143" customWidth="1"/>
    <col min="1285" max="1285" width="7.1796875" style="143" customWidth="1"/>
    <col min="1286" max="1286" width="11.81640625" style="143" customWidth="1"/>
    <col min="1287" max="1287" width="14.26953125" style="143" customWidth="1"/>
    <col min="1288" max="1536" width="5" style="143"/>
    <col min="1537" max="1537" width="6.453125" style="143" customWidth="1"/>
    <col min="1538" max="1538" width="40" style="143" customWidth="1"/>
    <col min="1539" max="1539" width="6.81640625" style="143" customWidth="1"/>
    <col min="1540" max="1540" width="6.26953125" style="143" customWidth="1"/>
    <col min="1541" max="1541" width="7.1796875" style="143" customWidth="1"/>
    <col min="1542" max="1542" width="11.81640625" style="143" customWidth="1"/>
    <col min="1543" max="1543" width="14.26953125" style="143" customWidth="1"/>
    <col min="1544" max="1792" width="5" style="143"/>
    <col min="1793" max="1793" width="6.453125" style="143" customWidth="1"/>
    <col min="1794" max="1794" width="40" style="143" customWidth="1"/>
    <col min="1795" max="1795" width="6.81640625" style="143" customWidth="1"/>
    <col min="1796" max="1796" width="6.26953125" style="143" customWidth="1"/>
    <col min="1797" max="1797" width="7.1796875" style="143" customWidth="1"/>
    <col min="1798" max="1798" width="11.81640625" style="143" customWidth="1"/>
    <col min="1799" max="1799" width="14.26953125" style="143" customWidth="1"/>
    <col min="1800" max="2048" width="5" style="143"/>
    <col min="2049" max="2049" width="6.453125" style="143" customWidth="1"/>
    <col min="2050" max="2050" width="40" style="143" customWidth="1"/>
    <col min="2051" max="2051" width="6.81640625" style="143" customWidth="1"/>
    <col min="2052" max="2052" width="6.26953125" style="143" customWidth="1"/>
    <col min="2053" max="2053" width="7.1796875" style="143" customWidth="1"/>
    <col min="2054" max="2054" width="11.81640625" style="143" customWidth="1"/>
    <col min="2055" max="2055" width="14.26953125" style="143" customWidth="1"/>
    <col min="2056" max="2304" width="5" style="143"/>
    <col min="2305" max="2305" width="6.453125" style="143" customWidth="1"/>
    <col min="2306" max="2306" width="40" style="143" customWidth="1"/>
    <col min="2307" max="2307" width="6.81640625" style="143" customWidth="1"/>
    <col min="2308" max="2308" width="6.26953125" style="143" customWidth="1"/>
    <col min="2309" max="2309" width="7.1796875" style="143" customWidth="1"/>
    <col min="2310" max="2310" width="11.81640625" style="143" customWidth="1"/>
    <col min="2311" max="2311" width="14.26953125" style="143" customWidth="1"/>
    <col min="2312" max="2560" width="5" style="143"/>
    <col min="2561" max="2561" width="6.453125" style="143" customWidth="1"/>
    <col min="2562" max="2562" width="40" style="143" customWidth="1"/>
    <col min="2563" max="2563" width="6.81640625" style="143" customWidth="1"/>
    <col min="2564" max="2564" width="6.26953125" style="143" customWidth="1"/>
    <col min="2565" max="2565" width="7.1796875" style="143" customWidth="1"/>
    <col min="2566" max="2566" width="11.81640625" style="143" customWidth="1"/>
    <col min="2567" max="2567" width="14.26953125" style="143" customWidth="1"/>
    <col min="2568" max="2816" width="5" style="143"/>
    <col min="2817" max="2817" width="6.453125" style="143" customWidth="1"/>
    <col min="2818" max="2818" width="40" style="143" customWidth="1"/>
    <col min="2819" max="2819" width="6.81640625" style="143" customWidth="1"/>
    <col min="2820" max="2820" width="6.26953125" style="143" customWidth="1"/>
    <col min="2821" max="2821" width="7.1796875" style="143" customWidth="1"/>
    <col min="2822" max="2822" width="11.81640625" style="143" customWidth="1"/>
    <col min="2823" max="2823" width="14.26953125" style="143" customWidth="1"/>
    <col min="2824" max="3072" width="5" style="143"/>
    <col min="3073" max="3073" width="6.453125" style="143" customWidth="1"/>
    <col min="3074" max="3074" width="40" style="143" customWidth="1"/>
    <col min="3075" max="3075" width="6.81640625" style="143" customWidth="1"/>
    <col min="3076" max="3076" width="6.26953125" style="143" customWidth="1"/>
    <col min="3077" max="3077" width="7.1796875" style="143" customWidth="1"/>
    <col min="3078" max="3078" width="11.81640625" style="143" customWidth="1"/>
    <col min="3079" max="3079" width="14.26953125" style="143" customWidth="1"/>
    <col min="3080" max="3328" width="5" style="143"/>
    <col min="3329" max="3329" width="6.453125" style="143" customWidth="1"/>
    <col min="3330" max="3330" width="40" style="143" customWidth="1"/>
    <col min="3331" max="3331" width="6.81640625" style="143" customWidth="1"/>
    <col min="3332" max="3332" width="6.26953125" style="143" customWidth="1"/>
    <col min="3333" max="3333" width="7.1796875" style="143" customWidth="1"/>
    <col min="3334" max="3334" width="11.81640625" style="143" customWidth="1"/>
    <col min="3335" max="3335" width="14.26953125" style="143" customWidth="1"/>
    <col min="3336" max="3584" width="5" style="143"/>
    <col min="3585" max="3585" width="6.453125" style="143" customWidth="1"/>
    <col min="3586" max="3586" width="40" style="143" customWidth="1"/>
    <col min="3587" max="3587" width="6.81640625" style="143" customWidth="1"/>
    <col min="3588" max="3588" width="6.26953125" style="143" customWidth="1"/>
    <col min="3589" max="3589" width="7.1796875" style="143" customWidth="1"/>
    <col min="3590" max="3590" width="11.81640625" style="143" customWidth="1"/>
    <col min="3591" max="3591" width="14.26953125" style="143" customWidth="1"/>
    <col min="3592" max="3840" width="5" style="143"/>
    <col min="3841" max="3841" width="6.453125" style="143" customWidth="1"/>
    <col min="3842" max="3842" width="40" style="143" customWidth="1"/>
    <col min="3843" max="3843" width="6.81640625" style="143" customWidth="1"/>
    <col min="3844" max="3844" width="6.26953125" style="143" customWidth="1"/>
    <col min="3845" max="3845" width="7.1796875" style="143" customWidth="1"/>
    <col min="3846" max="3846" width="11.81640625" style="143" customWidth="1"/>
    <col min="3847" max="3847" width="14.26953125" style="143" customWidth="1"/>
    <col min="3848" max="4096" width="5" style="143"/>
    <col min="4097" max="4097" width="6.453125" style="143" customWidth="1"/>
    <col min="4098" max="4098" width="40" style="143" customWidth="1"/>
    <col min="4099" max="4099" width="6.81640625" style="143" customWidth="1"/>
    <col min="4100" max="4100" width="6.26953125" style="143" customWidth="1"/>
    <col min="4101" max="4101" width="7.1796875" style="143" customWidth="1"/>
    <col min="4102" max="4102" width="11.81640625" style="143" customWidth="1"/>
    <col min="4103" max="4103" width="14.26953125" style="143" customWidth="1"/>
    <col min="4104" max="4352" width="5" style="143"/>
    <col min="4353" max="4353" width="6.453125" style="143" customWidth="1"/>
    <col min="4354" max="4354" width="40" style="143" customWidth="1"/>
    <col min="4355" max="4355" width="6.81640625" style="143" customWidth="1"/>
    <col min="4356" max="4356" width="6.26953125" style="143" customWidth="1"/>
    <col min="4357" max="4357" width="7.1796875" style="143" customWidth="1"/>
    <col min="4358" max="4358" width="11.81640625" style="143" customWidth="1"/>
    <col min="4359" max="4359" width="14.26953125" style="143" customWidth="1"/>
    <col min="4360" max="4608" width="5" style="143"/>
    <col min="4609" max="4609" width="6.453125" style="143" customWidth="1"/>
    <col min="4610" max="4610" width="40" style="143" customWidth="1"/>
    <col min="4611" max="4611" width="6.81640625" style="143" customWidth="1"/>
    <col min="4612" max="4612" width="6.26953125" style="143" customWidth="1"/>
    <col min="4613" max="4613" width="7.1796875" style="143" customWidth="1"/>
    <col min="4614" max="4614" width="11.81640625" style="143" customWidth="1"/>
    <col min="4615" max="4615" width="14.26953125" style="143" customWidth="1"/>
    <col min="4616" max="4864" width="5" style="143"/>
    <col min="4865" max="4865" width="6.453125" style="143" customWidth="1"/>
    <col min="4866" max="4866" width="40" style="143" customWidth="1"/>
    <col min="4867" max="4867" width="6.81640625" style="143" customWidth="1"/>
    <col min="4868" max="4868" width="6.26953125" style="143" customWidth="1"/>
    <col min="4869" max="4869" width="7.1796875" style="143" customWidth="1"/>
    <col min="4870" max="4870" width="11.81640625" style="143" customWidth="1"/>
    <col min="4871" max="4871" width="14.26953125" style="143" customWidth="1"/>
    <col min="4872" max="5120" width="5" style="143"/>
    <col min="5121" max="5121" width="6.453125" style="143" customWidth="1"/>
    <col min="5122" max="5122" width="40" style="143" customWidth="1"/>
    <col min="5123" max="5123" width="6.81640625" style="143" customWidth="1"/>
    <col min="5124" max="5124" width="6.26953125" style="143" customWidth="1"/>
    <col min="5125" max="5125" width="7.1796875" style="143" customWidth="1"/>
    <col min="5126" max="5126" width="11.81640625" style="143" customWidth="1"/>
    <col min="5127" max="5127" width="14.26953125" style="143" customWidth="1"/>
    <col min="5128" max="5376" width="5" style="143"/>
    <col min="5377" max="5377" width="6.453125" style="143" customWidth="1"/>
    <col min="5378" max="5378" width="40" style="143" customWidth="1"/>
    <col min="5379" max="5379" width="6.81640625" style="143" customWidth="1"/>
    <col min="5380" max="5380" width="6.26953125" style="143" customWidth="1"/>
    <col min="5381" max="5381" width="7.1796875" style="143" customWidth="1"/>
    <col min="5382" max="5382" width="11.81640625" style="143" customWidth="1"/>
    <col min="5383" max="5383" width="14.26953125" style="143" customWidth="1"/>
    <col min="5384" max="5632" width="5" style="143"/>
    <col min="5633" max="5633" width="6.453125" style="143" customWidth="1"/>
    <col min="5634" max="5634" width="40" style="143" customWidth="1"/>
    <col min="5635" max="5635" width="6.81640625" style="143" customWidth="1"/>
    <col min="5636" max="5636" width="6.26953125" style="143" customWidth="1"/>
    <col min="5637" max="5637" width="7.1796875" style="143" customWidth="1"/>
    <col min="5638" max="5638" width="11.81640625" style="143" customWidth="1"/>
    <col min="5639" max="5639" width="14.26953125" style="143" customWidth="1"/>
    <col min="5640" max="5888" width="5" style="143"/>
    <col min="5889" max="5889" width="6.453125" style="143" customWidth="1"/>
    <col min="5890" max="5890" width="40" style="143" customWidth="1"/>
    <col min="5891" max="5891" width="6.81640625" style="143" customWidth="1"/>
    <col min="5892" max="5892" width="6.26953125" style="143" customWidth="1"/>
    <col min="5893" max="5893" width="7.1796875" style="143" customWidth="1"/>
    <col min="5894" max="5894" width="11.81640625" style="143" customWidth="1"/>
    <col min="5895" max="5895" width="14.26953125" style="143" customWidth="1"/>
    <col min="5896" max="6144" width="5" style="143"/>
    <col min="6145" max="6145" width="6.453125" style="143" customWidth="1"/>
    <col min="6146" max="6146" width="40" style="143" customWidth="1"/>
    <col min="6147" max="6147" width="6.81640625" style="143" customWidth="1"/>
    <col min="6148" max="6148" width="6.26953125" style="143" customWidth="1"/>
    <col min="6149" max="6149" width="7.1796875" style="143" customWidth="1"/>
    <col min="6150" max="6150" width="11.81640625" style="143" customWidth="1"/>
    <col min="6151" max="6151" width="14.26953125" style="143" customWidth="1"/>
    <col min="6152" max="6400" width="5" style="143"/>
    <col min="6401" max="6401" width="6.453125" style="143" customWidth="1"/>
    <col min="6402" max="6402" width="40" style="143" customWidth="1"/>
    <col min="6403" max="6403" width="6.81640625" style="143" customWidth="1"/>
    <col min="6404" max="6404" width="6.26953125" style="143" customWidth="1"/>
    <col min="6405" max="6405" width="7.1796875" style="143" customWidth="1"/>
    <col min="6406" max="6406" width="11.81640625" style="143" customWidth="1"/>
    <col min="6407" max="6407" width="14.26953125" style="143" customWidth="1"/>
    <col min="6408" max="6656" width="5" style="143"/>
    <col min="6657" max="6657" width="6.453125" style="143" customWidth="1"/>
    <col min="6658" max="6658" width="40" style="143" customWidth="1"/>
    <col min="6659" max="6659" width="6.81640625" style="143" customWidth="1"/>
    <col min="6660" max="6660" width="6.26953125" style="143" customWidth="1"/>
    <col min="6661" max="6661" width="7.1796875" style="143" customWidth="1"/>
    <col min="6662" max="6662" width="11.81640625" style="143" customWidth="1"/>
    <col min="6663" max="6663" width="14.26953125" style="143" customWidth="1"/>
    <col min="6664" max="6912" width="5" style="143"/>
    <col min="6913" max="6913" width="6.453125" style="143" customWidth="1"/>
    <col min="6914" max="6914" width="40" style="143" customWidth="1"/>
    <col min="6915" max="6915" width="6.81640625" style="143" customWidth="1"/>
    <col min="6916" max="6916" width="6.26953125" style="143" customWidth="1"/>
    <col min="6917" max="6917" width="7.1796875" style="143" customWidth="1"/>
    <col min="6918" max="6918" width="11.81640625" style="143" customWidth="1"/>
    <col min="6919" max="6919" width="14.26953125" style="143" customWidth="1"/>
    <col min="6920" max="7168" width="5" style="143"/>
    <col min="7169" max="7169" width="6.453125" style="143" customWidth="1"/>
    <col min="7170" max="7170" width="40" style="143" customWidth="1"/>
    <col min="7171" max="7171" width="6.81640625" style="143" customWidth="1"/>
    <col min="7172" max="7172" width="6.26953125" style="143" customWidth="1"/>
    <col min="7173" max="7173" width="7.1796875" style="143" customWidth="1"/>
    <col min="7174" max="7174" width="11.81640625" style="143" customWidth="1"/>
    <col min="7175" max="7175" width="14.26953125" style="143" customWidth="1"/>
    <col min="7176" max="7424" width="5" style="143"/>
    <col min="7425" max="7425" width="6.453125" style="143" customWidth="1"/>
    <col min="7426" max="7426" width="40" style="143" customWidth="1"/>
    <col min="7427" max="7427" width="6.81640625" style="143" customWidth="1"/>
    <col min="7428" max="7428" width="6.26953125" style="143" customWidth="1"/>
    <col min="7429" max="7429" width="7.1796875" style="143" customWidth="1"/>
    <col min="7430" max="7430" width="11.81640625" style="143" customWidth="1"/>
    <col min="7431" max="7431" width="14.26953125" style="143" customWidth="1"/>
    <col min="7432" max="7680" width="5" style="143"/>
    <col min="7681" max="7681" width="6.453125" style="143" customWidth="1"/>
    <col min="7682" max="7682" width="40" style="143" customWidth="1"/>
    <col min="7683" max="7683" width="6.81640625" style="143" customWidth="1"/>
    <col min="7684" max="7684" width="6.26953125" style="143" customWidth="1"/>
    <col min="7685" max="7685" width="7.1796875" style="143" customWidth="1"/>
    <col min="7686" max="7686" width="11.81640625" style="143" customWidth="1"/>
    <col min="7687" max="7687" width="14.26953125" style="143" customWidth="1"/>
    <col min="7688" max="7936" width="5" style="143"/>
    <col min="7937" max="7937" width="6.453125" style="143" customWidth="1"/>
    <col min="7938" max="7938" width="40" style="143" customWidth="1"/>
    <col min="7939" max="7939" width="6.81640625" style="143" customWidth="1"/>
    <col min="7940" max="7940" width="6.26953125" style="143" customWidth="1"/>
    <col min="7941" max="7941" width="7.1796875" style="143" customWidth="1"/>
    <col min="7942" max="7942" width="11.81640625" style="143" customWidth="1"/>
    <col min="7943" max="7943" width="14.26953125" style="143" customWidth="1"/>
    <col min="7944" max="8192" width="5" style="143"/>
    <col min="8193" max="8193" width="6.453125" style="143" customWidth="1"/>
    <col min="8194" max="8194" width="40" style="143" customWidth="1"/>
    <col min="8195" max="8195" width="6.81640625" style="143" customWidth="1"/>
    <col min="8196" max="8196" width="6.26953125" style="143" customWidth="1"/>
    <col min="8197" max="8197" width="7.1796875" style="143" customWidth="1"/>
    <col min="8198" max="8198" width="11.81640625" style="143" customWidth="1"/>
    <col min="8199" max="8199" width="14.26953125" style="143" customWidth="1"/>
    <col min="8200" max="8448" width="5" style="143"/>
    <col min="8449" max="8449" width="6.453125" style="143" customWidth="1"/>
    <col min="8450" max="8450" width="40" style="143" customWidth="1"/>
    <col min="8451" max="8451" width="6.81640625" style="143" customWidth="1"/>
    <col min="8452" max="8452" width="6.26953125" style="143" customWidth="1"/>
    <col min="8453" max="8453" width="7.1796875" style="143" customWidth="1"/>
    <col min="8454" max="8454" width="11.81640625" style="143" customWidth="1"/>
    <col min="8455" max="8455" width="14.26953125" style="143" customWidth="1"/>
    <col min="8456" max="8704" width="5" style="143"/>
    <col min="8705" max="8705" width="6.453125" style="143" customWidth="1"/>
    <col min="8706" max="8706" width="40" style="143" customWidth="1"/>
    <col min="8707" max="8707" width="6.81640625" style="143" customWidth="1"/>
    <col min="8708" max="8708" width="6.26953125" style="143" customWidth="1"/>
    <col min="8709" max="8709" width="7.1796875" style="143" customWidth="1"/>
    <col min="8710" max="8710" width="11.81640625" style="143" customWidth="1"/>
    <col min="8711" max="8711" width="14.26953125" style="143" customWidth="1"/>
    <col min="8712" max="8960" width="5" style="143"/>
    <col min="8961" max="8961" width="6.453125" style="143" customWidth="1"/>
    <col min="8962" max="8962" width="40" style="143" customWidth="1"/>
    <col min="8963" max="8963" width="6.81640625" style="143" customWidth="1"/>
    <col min="8964" max="8964" width="6.26953125" style="143" customWidth="1"/>
    <col min="8965" max="8965" width="7.1796875" style="143" customWidth="1"/>
    <col min="8966" max="8966" width="11.81640625" style="143" customWidth="1"/>
    <col min="8967" max="8967" width="14.26953125" style="143" customWidth="1"/>
    <col min="8968" max="9216" width="5" style="143"/>
    <col min="9217" max="9217" width="6.453125" style="143" customWidth="1"/>
    <col min="9218" max="9218" width="40" style="143" customWidth="1"/>
    <col min="9219" max="9219" width="6.81640625" style="143" customWidth="1"/>
    <col min="9220" max="9220" width="6.26953125" style="143" customWidth="1"/>
    <col min="9221" max="9221" width="7.1796875" style="143" customWidth="1"/>
    <col min="9222" max="9222" width="11.81640625" style="143" customWidth="1"/>
    <col min="9223" max="9223" width="14.26953125" style="143" customWidth="1"/>
    <col min="9224" max="9472" width="5" style="143"/>
    <col min="9473" max="9473" width="6.453125" style="143" customWidth="1"/>
    <col min="9474" max="9474" width="40" style="143" customWidth="1"/>
    <col min="9475" max="9475" width="6.81640625" style="143" customWidth="1"/>
    <col min="9476" max="9476" width="6.26953125" style="143" customWidth="1"/>
    <col min="9477" max="9477" width="7.1796875" style="143" customWidth="1"/>
    <col min="9478" max="9478" width="11.81640625" style="143" customWidth="1"/>
    <col min="9479" max="9479" width="14.26953125" style="143" customWidth="1"/>
    <col min="9480" max="9728" width="5" style="143"/>
    <col min="9729" max="9729" width="6.453125" style="143" customWidth="1"/>
    <col min="9730" max="9730" width="40" style="143" customWidth="1"/>
    <col min="9731" max="9731" width="6.81640625" style="143" customWidth="1"/>
    <col min="9732" max="9732" width="6.26953125" style="143" customWidth="1"/>
    <col min="9733" max="9733" width="7.1796875" style="143" customWidth="1"/>
    <col min="9734" max="9734" width="11.81640625" style="143" customWidth="1"/>
    <col min="9735" max="9735" width="14.26953125" style="143" customWidth="1"/>
    <col min="9736" max="9984" width="5" style="143"/>
    <col min="9985" max="9985" width="6.453125" style="143" customWidth="1"/>
    <col min="9986" max="9986" width="40" style="143" customWidth="1"/>
    <col min="9987" max="9987" width="6.81640625" style="143" customWidth="1"/>
    <col min="9988" max="9988" width="6.26953125" style="143" customWidth="1"/>
    <col min="9989" max="9989" width="7.1796875" style="143" customWidth="1"/>
    <col min="9990" max="9990" width="11.81640625" style="143" customWidth="1"/>
    <col min="9991" max="9991" width="14.26953125" style="143" customWidth="1"/>
    <col min="9992" max="10240" width="5" style="143"/>
    <col min="10241" max="10241" width="6.453125" style="143" customWidth="1"/>
    <col min="10242" max="10242" width="40" style="143" customWidth="1"/>
    <col min="10243" max="10243" width="6.81640625" style="143" customWidth="1"/>
    <col min="10244" max="10244" width="6.26953125" style="143" customWidth="1"/>
    <col min="10245" max="10245" width="7.1796875" style="143" customWidth="1"/>
    <col min="10246" max="10246" width="11.81640625" style="143" customWidth="1"/>
    <col min="10247" max="10247" width="14.26953125" style="143" customWidth="1"/>
    <col min="10248" max="10496" width="5" style="143"/>
    <col min="10497" max="10497" width="6.453125" style="143" customWidth="1"/>
    <col min="10498" max="10498" width="40" style="143" customWidth="1"/>
    <col min="10499" max="10499" width="6.81640625" style="143" customWidth="1"/>
    <col min="10500" max="10500" width="6.26953125" style="143" customWidth="1"/>
    <col min="10501" max="10501" width="7.1796875" style="143" customWidth="1"/>
    <col min="10502" max="10502" width="11.81640625" style="143" customWidth="1"/>
    <col min="10503" max="10503" width="14.26953125" style="143" customWidth="1"/>
    <col min="10504" max="10752" width="5" style="143"/>
    <col min="10753" max="10753" width="6.453125" style="143" customWidth="1"/>
    <col min="10754" max="10754" width="40" style="143" customWidth="1"/>
    <col min="10755" max="10755" width="6.81640625" style="143" customWidth="1"/>
    <col min="10756" max="10756" width="6.26953125" style="143" customWidth="1"/>
    <col min="10757" max="10757" width="7.1796875" style="143" customWidth="1"/>
    <col min="10758" max="10758" width="11.81640625" style="143" customWidth="1"/>
    <col min="10759" max="10759" width="14.26953125" style="143" customWidth="1"/>
    <col min="10760" max="11008" width="5" style="143"/>
    <col min="11009" max="11009" width="6.453125" style="143" customWidth="1"/>
    <col min="11010" max="11010" width="40" style="143" customWidth="1"/>
    <col min="11011" max="11011" width="6.81640625" style="143" customWidth="1"/>
    <col min="11012" max="11012" width="6.26953125" style="143" customWidth="1"/>
    <col min="11013" max="11013" width="7.1796875" style="143" customWidth="1"/>
    <col min="11014" max="11014" width="11.81640625" style="143" customWidth="1"/>
    <col min="11015" max="11015" width="14.26953125" style="143" customWidth="1"/>
    <col min="11016" max="11264" width="5" style="143"/>
    <col min="11265" max="11265" width="6.453125" style="143" customWidth="1"/>
    <col min="11266" max="11266" width="40" style="143" customWidth="1"/>
    <col min="11267" max="11267" width="6.81640625" style="143" customWidth="1"/>
    <col min="11268" max="11268" width="6.26953125" style="143" customWidth="1"/>
    <col min="11269" max="11269" width="7.1796875" style="143" customWidth="1"/>
    <col min="11270" max="11270" width="11.81640625" style="143" customWidth="1"/>
    <col min="11271" max="11271" width="14.26953125" style="143" customWidth="1"/>
    <col min="11272" max="11520" width="5" style="143"/>
    <col min="11521" max="11521" width="6.453125" style="143" customWidth="1"/>
    <col min="11522" max="11522" width="40" style="143" customWidth="1"/>
    <col min="11523" max="11523" width="6.81640625" style="143" customWidth="1"/>
    <col min="11524" max="11524" width="6.26953125" style="143" customWidth="1"/>
    <col min="11525" max="11525" width="7.1796875" style="143" customWidth="1"/>
    <col min="11526" max="11526" width="11.81640625" style="143" customWidth="1"/>
    <col min="11527" max="11527" width="14.26953125" style="143" customWidth="1"/>
    <col min="11528" max="11776" width="5" style="143"/>
    <col min="11777" max="11777" width="6.453125" style="143" customWidth="1"/>
    <col min="11778" max="11778" width="40" style="143" customWidth="1"/>
    <col min="11779" max="11779" width="6.81640625" style="143" customWidth="1"/>
    <col min="11780" max="11780" width="6.26953125" style="143" customWidth="1"/>
    <col min="11781" max="11781" width="7.1796875" style="143" customWidth="1"/>
    <col min="11782" max="11782" width="11.81640625" style="143" customWidth="1"/>
    <col min="11783" max="11783" width="14.26953125" style="143" customWidth="1"/>
    <col min="11784" max="12032" width="5" style="143"/>
    <col min="12033" max="12033" width="6.453125" style="143" customWidth="1"/>
    <col min="12034" max="12034" width="40" style="143" customWidth="1"/>
    <col min="12035" max="12035" width="6.81640625" style="143" customWidth="1"/>
    <col min="12036" max="12036" width="6.26953125" style="143" customWidth="1"/>
    <col min="12037" max="12037" width="7.1796875" style="143" customWidth="1"/>
    <col min="12038" max="12038" width="11.81640625" style="143" customWidth="1"/>
    <col min="12039" max="12039" width="14.26953125" style="143" customWidth="1"/>
    <col min="12040" max="12288" width="5" style="143"/>
    <col min="12289" max="12289" width="6.453125" style="143" customWidth="1"/>
    <col min="12290" max="12290" width="40" style="143" customWidth="1"/>
    <col min="12291" max="12291" width="6.81640625" style="143" customWidth="1"/>
    <col min="12292" max="12292" width="6.26953125" style="143" customWidth="1"/>
    <col min="12293" max="12293" width="7.1796875" style="143" customWidth="1"/>
    <col min="12294" max="12294" width="11.81640625" style="143" customWidth="1"/>
    <col min="12295" max="12295" width="14.26953125" style="143" customWidth="1"/>
    <col min="12296" max="12544" width="5" style="143"/>
    <col min="12545" max="12545" width="6.453125" style="143" customWidth="1"/>
    <col min="12546" max="12546" width="40" style="143" customWidth="1"/>
    <col min="12547" max="12547" width="6.81640625" style="143" customWidth="1"/>
    <col min="12548" max="12548" width="6.26953125" style="143" customWidth="1"/>
    <col min="12549" max="12549" width="7.1796875" style="143" customWidth="1"/>
    <col min="12550" max="12550" width="11.81640625" style="143" customWidth="1"/>
    <col min="12551" max="12551" width="14.26953125" style="143" customWidth="1"/>
    <col min="12552" max="12800" width="5" style="143"/>
    <col min="12801" max="12801" width="6.453125" style="143" customWidth="1"/>
    <col min="12802" max="12802" width="40" style="143" customWidth="1"/>
    <col min="12803" max="12803" width="6.81640625" style="143" customWidth="1"/>
    <col min="12804" max="12804" width="6.26953125" style="143" customWidth="1"/>
    <col min="12805" max="12805" width="7.1796875" style="143" customWidth="1"/>
    <col min="12806" max="12806" width="11.81640625" style="143" customWidth="1"/>
    <col min="12807" max="12807" width="14.26953125" style="143" customWidth="1"/>
    <col min="12808" max="13056" width="5" style="143"/>
    <col min="13057" max="13057" width="6.453125" style="143" customWidth="1"/>
    <col min="13058" max="13058" width="40" style="143" customWidth="1"/>
    <col min="13059" max="13059" width="6.81640625" style="143" customWidth="1"/>
    <col min="13060" max="13060" width="6.26953125" style="143" customWidth="1"/>
    <col min="13061" max="13061" width="7.1796875" style="143" customWidth="1"/>
    <col min="13062" max="13062" width="11.81640625" style="143" customWidth="1"/>
    <col min="13063" max="13063" width="14.26953125" style="143" customWidth="1"/>
    <col min="13064" max="13312" width="5" style="143"/>
    <col min="13313" max="13313" width="6.453125" style="143" customWidth="1"/>
    <col min="13314" max="13314" width="40" style="143" customWidth="1"/>
    <col min="13315" max="13315" width="6.81640625" style="143" customWidth="1"/>
    <col min="13316" max="13316" width="6.26953125" style="143" customWidth="1"/>
    <col min="13317" max="13317" width="7.1796875" style="143" customWidth="1"/>
    <col min="13318" max="13318" width="11.81640625" style="143" customWidth="1"/>
    <col min="13319" max="13319" width="14.26953125" style="143" customWidth="1"/>
    <col min="13320" max="13568" width="5" style="143"/>
    <col min="13569" max="13569" width="6.453125" style="143" customWidth="1"/>
    <col min="13570" max="13570" width="40" style="143" customWidth="1"/>
    <col min="13571" max="13571" width="6.81640625" style="143" customWidth="1"/>
    <col min="13572" max="13572" width="6.26953125" style="143" customWidth="1"/>
    <col min="13573" max="13573" width="7.1796875" style="143" customWidth="1"/>
    <col min="13574" max="13574" width="11.81640625" style="143" customWidth="1"/>
    <col min="13575" max="13575" width="14.26953125" style="143" customWidth="1"/>
    <col min="13576" max="13824" width="5" style="143"/>
    <col min="13825" max="13825" width="6.453125" style="143" customWidth="1"/>
    <col min="13826" max="13826" width="40" style="143" customWidth="1"/>
    <col min="13827" max="13827" width="6.81640625" style="143" customWidth="1"/>
    <col min="13828" max="13828" width="6.26953125" style="143" customWidth="1"/>
    <col min="13829" max="13829" width="7.1796875" style="143" customWidth="1"/>
    <col min="13830" max="13830" width="11.81640625" style="143" customWidth="1"/>
    <col min="13831" max="13831" width="14.26953125" style="143" customWidth="1"/>
    <col min="13832" max="14080" width="5" style="143"/>
    <col min="14081" max="14081" width="6.453125" style="143" customWidth="1"/>
    <col min="14082" max="14082" width="40" style="143" customWidth="1"/>
    <col min="14083" max="14083" width="6.81640625" style="143" customWidth="1"/>
    <col min="14084" max="14084" width="6.26953125" style="143" customWidth="1"/>
    <col min="14085" max="14085" width="7.1796875" style="143" customWidth="1"/>
    <col min="14086" max="14086" width="11.81640625" style="143" customWidth="1"/>
    <col min="14087" max="14087" width="14.26953125" style="143" customWidth="1"/>
    <col min="14088" max="14336" width="5" style="143"/>
    <col min="14337" max="14337" width="6.453125" style="143" customWidth="1"/>
    <col min="14338" max="14338" width="40" style="143" customWidth="1"/>
    <col min="14339" max="14339" width="6.81640625" style="143" customWidth="1"/>
    <col min="14340" max="14340" width="6.26953125" style="143" customWidth="1"/>
    <col min="14341" max="14341" width="7.1796875" style="143" customWidth="1"/>
    <col min="14342" max="14342" width="11.81640625" style="143" customWidth="1"/>
    <col min="14343" max="14343" width="14.26953125" style="143" customWidth="1"/>
    <col min="14344" max="14592" width="5" style="143"/>
    <col min="14593" max="14593" width="6.453125" style="143" customWidth="1"/>
    <col min="14594" max="14594" width="40" style="143" customWidth="1"/>
    <col min="14595" max="14595" width="6.81640625" style="143" customWidth="1"/>
    <col min="14596" max="14596" width="6.26953125" style="143" customWidth="1"/>
    <col min="14597" max="14597" width="7.1796875" style="143" customWidth="1"/>
    <col min="14598" max="14598" width="11.81640625" style="143" customWidth="1"/>
    <col min="14599" max="14599" width="14.26953125" style="143" customWidth="1"/>
    <col min="14600" max="14848" width="5" style="143"/>
    <col min="14849" max="14849" width="6.453125" style="143" customWidth="1"/>
    <col min="14850" max="14850" width="40" style="143" customWidth="1"/>
    <col min="14851" max="14851" width="6.81640625" style="143" customWidth="1"/>
    <col min="14852" max="14852" width="6.26953125" style="143" customWidth="1"/>
    <col min="14853" max="14853" width="7.1796875" style="143" customWidth="1"/>
    <col min="14854" max="14854" width="11.81640625" style="143" customWidth="1"/>
    <col min="14855" max="14855" width="14.26953125" style="143" customWidth="1"/>
    <col min="14856" max="15104" width="5" style="143"/>
    <col min="15105" max="15105" width="6.453125" style="143" customWidth="1"/>
    <col min="15106" max="15106" width="40" style="143" customWidth="1"/>
    <col min="15107" max="15107" width="6.81640625" style="143" customWidth="1"/>
    <col min="15108" max="15108" width="6.26953125" style="143" customWidth="1"/>
    <col min="15109" max="15109" width="7.1796875" style="143" customWidth="1"/>
    <col min="15110" max="15110" width="11.81640625" style="143" customWidth="1"/>
    <col min="15111" max="15111" width="14.26953125" style="143" customWidth="1"/>
    <col min="15112" max="15360" width="5" style="143"/>
    <col min="15361" max="15361" width="6.453125" style="143" customWidth="1"/>
    <col min="15362" max="15362" width="40" style="143" customWidth="1"/>
    <col min="15363" max="15363" width="6.81640625" style="143" customWidth="1"/>
    <col min="15364" max="15364" width="6.26953125" style="143" customWidth="1"/>
    <col min="15365" max="15365" width="7.1796875" style="143" customWidth="1"/>
    <col min="15366" max="15366" width="11.81640625" style="143" customWidth="1"/>
    <col min="15367" max="15367" width="14.26953125" style="143" customWidth="1"/>
    <col min="15368" max="15616" width="5" style="143"/>
    <col min="15617" max="15617" width="6.453125" style="143" customWidth="1"/>
    <col min="15618" max="15618" width="40" style="143" customWidth="1"/>
    <col min="15619" max="15619" width="6.81640625" style="143" customWidth="1"/>
    <col min="15620" max="15620" width="6.26953125" style="143" customWidth="1"/>
    <col min="15621" max="15621" width="7.1796875" style="143" customWidth="1"/>
    <col min="15622" max="15622" width="11.81640625" style="143" customWidth="1"/>
    <col min="15623" max="15623" width="14.26953125" style="143" customWidth="1"/>
    <col min="15624" max="15872" width="5" style="143"/>
    <col min="15873" max="15873" width="6.453125" style="143" customWidth="1"/>
    <col min="15874" max="15874" width="40" style="143" customWidth="1"/>
    <col min="15875" max="15875" width="6.81640625" style="143" customWidth="1"/>
    <col min="15876" max="15876" width="6.26953125" style="143" customWidth="1"/>
    <col min="15877" max="15877" width="7.1796875" style="143" customWidth="1"/>
    <col min="15878" max="15878" width="11.81640625" style="143" customWidth="1"/>
    <col min="15879" max="15879" width="14.26953125" style="143" customWidth="1"/>
    <col min="15880" max="16128" width="5" style="143"/>
    <col min="16129" max="16129" width="6.453125" style="143" customWidth="1"/>
    <col min="16130" max="16130" width="40" style="143" customWidth="1"/>
    <col min="16131" max="16131" width="6.81640625" style="143" customWidth="1"/>
    <col min="16132" max="16132" width="6.26953125" style="143" customWidth="1"/>
    <col min="16133" max="16133" width="7.1796875" style="143" customWidth="1"/>
    <col min="16134" max="16134" width="11.81640625" style="143" customWidth="1"/>
    <col min="16135" max="16135" width="14.26953125" style="143" customWidth="1"/>
    <col min="16136" max="16384" width="5" style="143"/>
  </cols>
  <sheetData>
    <row r="1" spans="1:7">
      <c r="A1" s="140" t="s">
        <v>396</v>
      </c>
      <c r="B1" s="309" t="s">
        <v>397</v>
      </c>
      <c r="C1" s="141" t="s">
        <v>398</v>
      </c>
      <c r="D1" s="141" t="s">
        <v>399</v>
      </c>
      <c r="E1" s="142" t="s">
        <v>400</v>
      </c>
      <c r="F1" s="142" t="s">
        <v>401</v>
      </c>
      <c r="G1" s="142" t="s">
        <v>402</v>
      </c>
    </row>
    <row r="2" spans="1:7">
      <c r="A2" s="144"/>
      <c r="B2" s="310"/>
      <c r="C2" s="193"/>
      <c r="D2" s="193"/>
      <c r="E2" s="156"/>
      <c r="F2" s="156"/>
    </row>
    <row r="3" spans="1:7">
      <c r="A3" s="144" t="s">
        <v>10</v>
      </c>
      <c r="B3" s="345" t="s">
        <v>395</v>
      </c>
      <c r="C3" s="345"/>
      <c r="D3" s="345"/>
      <c r="E3" s="346"/>
      <c r="F3" s="346"/>
    </row>
    <row r="4" spans="1:7">
      <c r="A4" s="144"/>
      <c r="B4" s="310"/>
      <c r="C4" s="193"/>
      <c r="D4" s="193"/>
      <c r="E4" s="156"/>
      <c r="F4" s="156"/>
    </row>
    <row r="5" spans="1:7" ht="72">
      <c r="A5" s="146">
        <v>1</v>
      </c>
      <c r="B5" s="170" t="s">
        <v>1722</v>
      </c>
      <c r="C5" s="149" t="s">
        <v>403</v>
      </c>
      <c r="D5" s="149" t="s">
        <v>12</v>
      </c>
      <c r="E5" s="150">
        <v>1</v>
      </c>
      <c r="F5" s="151"/>
      <c r="G5" s="151">
        <f>E5*F5</f>
        <v>0</v>
      </c>
    </row>
    <row r="6" spans="1:7">
      <c r="F6" s="151"/>
      <c r="G6" s="151"/>
    </row>
    <row r="7" spans="1:7" ht="36">
      <c r="A7" s="146">
        <v>2</v>
      </c>
      <c r="B7" s="170" t="s">
        <v>404</v>
      </c>
      <c r="D7" s="149" t="s">
        <v>2</v>
      </c>
      <c r="E7" s="150">
        <v>1</v>
      </c>
      <c r="F7" s="152"/>
      <c r="G7" s="151">
        <f t="shared" ref="G7:G85" si="0">E7*F7</f>
        <v>0</v>
      </c>
    </row>
    <row r="8" spans="1:7">
      <c r="F8" s="152"/>
      <c r="G8" s="151"/>
    </row>
    <row r="9" spans="1:7" ht="48">
      <c r="A9" s="146">
        <v>3</v>
      </c>
      <c r="B9" s="170" t="s">
        <v>405</v>
      </c>
      <c r="C9" s="149" t="s">
        <v>406</v>
      </c>
      <c r="D9" s="149" t="s">
        <v>12</v>
      </c>
      <c r="E9" s="153">
        <v>1</v>
      </c>
      <c r="F9" s="152"/>
      <c r="G9" s="151">
        <f t="shared" si="0"/>
        <v>0</v>
      </c>
    </row>
    <row r="10" spans="1:7">
      <c r="E10" s="153"/>
      <c r="F10" s="152"/>
      <c r="G10" s="151"/>
    </row>
    <row r="11" spans="1:7" ht="37.5">
      <c r="A11" s="146">
        <v>4</v>
      </c>
      <c r="B11" s="170" t="s">
        <v>1723</v>
      </c>
      <c r="D11" s="149" t="s">
        <v>12</v>
      </c>
      <c r="E11" s="154">
        <v>1</v>
      </c>
      <c r="F11" s="152"/>
      <c r="G11" s="151">
        <f t="shared" si="0"/>
        <v>0</v>
      </c>
    </row>
    <row r="12" spans="1:7">
      <c r="E12" s="154"/>
      <c r="F12" s="152"/>
      <c r="G12" s="151"/>
    </row>
    <row r="13" spans="1:7" ht="60">
      <c r="A13" s="146">
        <v>5</v>
      </c>
      <c r="B13" s="170" t="s">
        <v>407</v>
      </c>
      <c r="D13" s="149" t="s">
        <v>12</v>
      </c>
      <c r="E13" s="150">
        <v>1</v>
      </c>
      <c r="F13" s="152"/>
      <c r="G13" s="151">
        <f t="shared" si="0"/>
        <v>0</v>
      </c>
    </row>
    <row r="14" spans="1:7">
      <c r="F14" s="152"/>
      <c r="G14" s="151"/>
    </row>
    <row r="15" spans="1:7" s="148" customFormat="1" ht="60">
      <c r="A15" s="146">
        <v>6</v>
      </c>
      <c r="B15" s="170" t="s">
        <v>408</v>
      </c>
      <c r="C15" s="149"/>
      <c r="D15" s="155" t="s">
        <v>12</v>
      </c>
      <c r="E15" s="153">
        <v>1</v>
      </c>
      <c r="F15" s="151"/>
      <c r="G15" s="151">
        <f t="shared" si="0"/>
        <v>0</v>
      </c>
    </row>
    <row r="16" spans="1:7" s="148" customFormat="1">
      <c r="A16" s="146"/>
      <c r="B16" s="170"/>
      <c r="C16" s="149"/>
      <c r="D16" s="155"/>
      <c r="E16" s="153"/>
      <c r="F16" s="151"/>
      <c r="G16" s="151"/>
    </row>
    <row r="17" spans="1:7" s="148" customFormat="1" ht="48">
      <c r="A17" s="146">
        <v>7</v>
      </c>
      <c r="B17" s="170" t="s">
        <v>409</v>
      </c>
      <c r="C17" s="149"/>
      <c r="D17" s="155"/>
      <c r="E17" s="153"/>
      <c r="F17" s="151"/>
      <c r="G17" s="151"/>
    </row>
    <row r="18" spans="1:7" s="148" customFormat="1">
      <c r="A18" s="146"/>
      <c r="B18" s="170" t="s">
        <v>410</v>
      </c>
      <c r="C18" s="149"/>
      <c r="D18" s="155" t="s">
        <v>411</v>
      </c>
      <c r="E18" s="153">
        <v>2</v>
      </c>
      <c r="F18" s="151"/>
      <c r="G18" s="151">
        <f t="shared" si="0"/>
        <v>0</v>
      </c>
    </row>
    <row r="19" spans="1:7" s="148" customFormat="1">
      <c r="A19" s="146"/>
      <c r="B19" s="170" t="s">
        <v>403</v>
      </c>
      <c r="C19" s="149"/>
      <c r="D19" s="155" t="s">
        <v>411</v>
      </c>
      <c r="E19" s="153">
        <v>1</v>
      </c>
      <c r="F19" s="151"/>
      <c r="G19" s="151">
        <f t="shared" si="0"/>
        <v>0</v>
      </c>
    </row>
    <row r="20" spans="1:7" s="148" customFormat="1">
      <c r="A20" s="146"/>
      <c r="B20" s="170" t="s">
        <v>412</v>
      </c>
      <c r="C20" s="149"/>
      <c r="D20" s="155" t="s">
        <v>411</v>
      </c>
      <c r="E20" s="153">
        <v>1</v>
      </c>
      <c r="F20" s="151"/>
      <c r="G20" s="151">
        <f t="shared" si="0"/>
        <v>0</v>
      </c>
    </row>
    <row r="21" spans="1:7" s="148" customFormat="1">
      <c r="A21" s="146"/>
      <c r="B21" s="170"/>
      <c r="C21" s="149"/>
      <c r="D21" s="155"/>
      <c r="E21" s="153"/>
      <c r="F21" s="151"/>
      <c r="G21" s="151"/>
    </row>
    <row r="22" spans="1:7" ht="36">
      <c r="A22" s="146">
        <v>8</v>
      </c>
      <c r="B22" s="170" t="s">
        <v>413</v>
      </c>
      <c r="E22" s="153"/>
      <c r="F22" s="152"/>
      <c r="G22" s="151"/>
    </row>
    <row r="23" spans="1:7" s="148" customFormat="1">
      <c r="A23" s="146"/>
      <c r="B23" s="170" t="s">
        <v>410</v>
      </c>
      <c r="C23" s="149"/>
      <c r="D23" s="155" t="s">
        <v>411</v>
      </c>
      <c r="E23" s="153">
        <v>1</v>
      </c>
      <c r="F23" s="151"/>
      <c r="G23" s="151">
        <f t="shared" si="0"/>
        <v>0</v>
      </c>
    </row>
    <row r="24" spans="1:7" s="148" customFormat="1">
      <c r="A24" s="146"/>
      <c r="B24" s="170" t="s">
        <v>403</v>
      </c>
      <c r="C24" s="149"/>
      <c r="D24" s="155" t="s">
        <v>411</v>
      </c>
      <c r="E24" s="153">
        <v>1</v>
      </c>
      <c r="F24" s="151"/>
      <c r="G24" s="151">
        <f t="shared" si="0"/>
        <v>0</v>
      </c>
    </row>
    <row r="25" spans="1:7" s="148" customFormat="1">
      <c r="A25" s="146"/>
      <c r="B25" s="170"/>
      <c r="C25" s="149"/>
      <c r="D25" s="155"/>
      <c r="E25" s="153"/>
      <c r="F25" s="151"/>
      <c r="G25" s="151"/>
    </row>
    <row r="26" spans="1:7" ht="36">
      <c r="A26" s="146">
        <v>9</v>
      </c>
      <c r="B26" s="170" t="s">
        <v>414</v>
      </c>
      <c r="C26" s="149" t="s">
        <v>415</v>
      </c>
      <c r="D26" s="149" t="s">
        <v>411</v>
      </c>
      <c r="E26" s="153">
        <v>1</v>
      </c>
      <c r="F26" s="152"/>
      <c r="G26" s="151">
        <f t="shared" si="0"/>
        <v>0</v>
      </c>
    </row>
    <row r="27" spans="1:7">
      <c r="E27" s="153"/>
      <c r="F27" s="152"/>
      <c r="G27" s="151"/>
    </row>
    <row r="28" spans="1:7" ht="36">
      <c r="A28" s="146">
        <v>10</v>
      </c>
      <c r="B28" s="170" t="s">
        <v>416</v>
      </c>
      <c r="C28" s="149" t="s">
        <v>412</v>
      </c>
      <c r="D28" s="149" t="s">
        <v>411</v>
      </c>
      <c r="E28" s="156">
        <v>1</v>
      </c>
      <c r="F28" s="152"/>
      <c r="G28" s="151">
        <f t="shared" si="0"/>
        <v>0</v>
      </c>
    </row>
    <row r="29" spans="1:7">
      <c r="E29" s="156"/>
      <c r="F29" s="152"/>
      <c r="G29" s="151"/>
    </row>
    <row r="30" spans="1:7" ht="24">
      <c r="A30" s="146">
        <v>11</v>
      </c>
      <c r="B30" s="170" t="s">
        <v>417</v>
      </c>
      <c r="C30" s="149" t="s">
        <v>415</v>
      </c>
      <c r="D30" s="149" t="s">
        <v>411</v>
      </c>
      <c r="E30" s="156">
        <v>1</v>
      </c>
      <c r="F30" s="152"/>
      <c r="G30" s="151">
        <f t="shared" si="0"/>
        <v>0</v>
      </c>
    </row>
    <row r="31" spans="1:7">
      <c r="E31" s="156"/>
      <c r="F31" s="152"/>
      <c r="G31" s="151"/>
    </row>
    <row r="32" spans="1:7" ht="24">
      <c r="A32" s="146">
        <v>12</v>
      </c>
      <c r="B32" s="170" t="s">
        <v>418</v>
      </c>
      <c r="C32" s="149" t="s">
        <v>410</v>
      </c>
      <c r="D32" s="149" t="s">
        <v>2</v>
      </c>
      <c r="E32" s="156">
        <v>1</v>
      </c>
      <c r="F32" s="152"/>
      <c r="G32" s="151">
        <f t="shared" si="0"/>
        <v>0</v>
      </c>
    </row>
    <row r="33" spans="1:190">
      <c r="E33" s="156"/>
      <c r="F33" s="152"/>
      <c r="G33" s="151"/>
    </row>
    <row r="34" spans="1:190" ht="48">
      <c r="A34" s="146">
        <v>13</v>
      </c>
      <c r="B34" s="170" t="s">
        <v>419</v>
      </c>
      <c r="E34" s="153"/>
      <c r="F34" s="152"/>
      <c r="G34" s="151"/>
    </row>
    <row r="35" spans="1:190">
      <c r="B35" s="170" t="s">
        <v>420</v>
      </c>
      <c r="D35" s="149" t="s">
        <v>411</v>
      </c>
      <c r="E35" s="153">
        <v>2</v>
      </c>
      <c r="F35" s="152"/>
      <c r="G35" s="151">
        <f t="shared" si="0"/>
        <v>0</v>
      </c>
    </row>
    <row r="36" spans="1:190">
      <c r="B36" s="170" t="s">
        <v>415</v>
      </c>
      <c r="D36" s="149" t="s">
        <v>411</v>
      </c>
      <c r="E36" s="153">
        <v>2</v>
      </c>
      <c r="F36" s="152"/>
      <c r="G36" s="151">
        <f t="shared" si="0"/>
        <v>0</v>
      </c>
    </row>
    <row r="37" spans="1:190">
      <c r="E37" s="153"/>
      <c r="F37" s="152"/>
      <c r="G37" s="151"/>
    </row>
    <row r="38" spans="1:190" ht="24">
      <c r="A38" s="146">
        <v>14</v>
      </c>
      <c r="B38" s="170" t="s">
        <v>421</v>
      </c>
      <c r="C38" s="149" t="s">
        <v>420</v>
      </c>
      <c r="D38" s="149" t="s">
        <v>2</v>
      </c>
      <c r="E38" s="153">
        <v>3</v>
      </c>
      <c r="F38" s="152"/>
      <c r="G38" s="151">
        <f t="shared" si="0"/>
        <v>0</v>
      </c>
    </row>
    <row r="39" spans="1:190">
      <c r="E39" s="153"/>
      <c r="F39" s="152"/>
      <c r="G39" s="151"/>
    </row>
    <row r="40" spans="1:190" ht="36">
      <c r="A40" s="146">
        <v>15</v>
      </c>
      <c r="B40" s="170" t="s">
        <v>422</v>
      </c>
      <c r="D40" s="149" t="s">
        <v>411</v>
      </c>
      <c r="E40" s="153">
        <v>3</v>
      </c>
      <c r="F40" s="152"/>
      <c r="G40" s="151">
        <f t="shared" si="0"/>
        <v>0</v>
      </c>
    </row>
    <row r="41" spans="1:190">
      <c r="E41" s="153"/>
      <c r="F41" s="152"/>
      <c r="G41" s="151"/>
    </row>
    <row r="42" spans="1:190" ht="36">
      <c r="A42" s="146">
        <v>16</v>
      </c>
      <c r="B42" s="170" t="s">
        <v>423</v>
      </c>
      <c r="D42" s="149" t="s">
        <v>411</v>
      </c>
      <c r="E42" s="153">
        <v>1</v>
      </c>
      <c r="F42" s="152"/>
      <c r="G42" s="151">
        <f t="shared" si="0"/>
        <v>0</v>
      </c>
    </row>
    <row r="43" spans="1:190">
      <c r="E43" s="153"/>
      <c r="F43" s="152"/>
      <c r="G43" s="151"/>
    </row>
    <row r="44" spans="1:190" ht="24">
      <c r="A44" s="146">
        <v>17</v>
      </c>
      <c r="B44" s="170" t="s">
        <v>424</v>
      </c>
      <c r="D44" s="149" t="s">
        <v>411</v>
      </c>
      <c r="E44" s="153">
        <v>2</v>
      </c>
      <c r="F44" s="152"/>
      <c r="G44" s="151">
        <f t="shared" si="0"/>
        <v>0</v>
      </c>
    </row>
    <row r="45" spans="1:190">
      <c r="E45" s="153"/>
      <c r="F45" s="152"/>
      <c r="G45" s="151"/>
    </row>
    <row r="46" spans="1:190" ht="24">
      <c r="A46" s="146">
        <v>18</v>
      </c>
      <c r="B46" s="170" t="s">
        <v>425</v>
      </c>
      <c r="D46" s="149" t="s">
        <v>411</v>
      </c>
      <c r="E46" s="153">
        <v>1</v>
      </c>
      <c r="F46" s="152"/>
      <c r="G46" s="151">
        <f t="shared" si="0"/>
        <v>0</v>
      </c>
    </row>
    <row r="47" spans="1:190">
      <c r="E47" s="153"/>
      <c r="F47" s="152"/>
      <c r="G47" s="151"/>
    </row>
    <row r="48" spans="1:190" s="148" customFormat="1">
      <c r="A48" s="146">
        <v>19</v>
      </c>
      <c r="B48" s="170" t="s">
        <v>426</v>
      </c>
      <c r="C48" s="149" t="s">
        <v>427</v>
      </c>
      <c r="D48" s="149" t="s">
        <v>2</v>
      </c>
      <c r="E48" s="150">
        <v>2</v>
      </c>
      <c r="F48" s="152"/>
      <c r="G48" s="151">
        <f t="shared" si="0"/>
        <v>0</v>
      </c>
      <c r="H48" s="147"/>
      <c r="J48" s="143"/>
      <c r="L48" s="157"/>
      <c r="M48" s="158"/>
      <c r="N48" s="159"/>
      <c r="O48" s="160"/>
      <c r="P48" s="147"/>
      <c r="R48" s="143"/>
      <c r="T48" s="157"/>
      <c r="U48" s="158"/>
      <c r="V48" s="159"/>
      <c r="W48" s="160"/>
      <c r="X48" s="147"/>
      <c r="Z48" s="143"/>
      <c r="AB48" s="157"/>
      <c r="AC48" s="158"/>
      <c r="AD48" s="159"/>
      <c r="AE48" s="160"/>
      <c r="AF48" s="147"/>
      <c r="AH48" s="143"/>
      <c r="AJ48" s="157"/>
      <c r="AK48" s="158"/>
      <c r="AL48" s="159"/>
      <c r="AM48" s="160"/>
      <c r="AN48" s="147"/>
      <c r="AP48" s="143"/>
      <c r="AR48" s="157"/>
      <c r="AS48" s="158"/>
      <c r="AT48" s="159"/>
      <c r="AU48" s="160"/>
      <c r="AV48" s="147"/>
      <c r="AX48" s="143"/>
      <c r="AZ48" s="157"/>
      <c r="BA48" s="158"/>
      <c r="BB48" s="159"/>
      <c r="BC48" s="160"/>
      <c r="BD48" s="147"/>
      <c r="BF48" s="143"/>
      <c r="BH48" s="157"/>
      <c r="BI48" s="158"/>
      <c r="BJ48" s="159"/>
      <c r="BK48" s="160"/>
      <c r="BL48" s="147"/>
      <c r="BN48" s="143"/>
      <c r="BP48" s="157"/>
      <c r="BQ48" s="158"/>
      <c r="BR48" s="159"/>
      <c r="BS48" s="160"/>
      <c r="BT48" s="147"/>
      <c r="BV48" s="143"/>
      <c r="BX48" s="157"/>
      <c r="BY48" s="158"/>
      <c r="BZ48" s="159"/>
      <c r="CA48" s="160"/>
      <c r="CB48" s="147"/>
      <c r="CD48" s="143"/>
      <c r="CF48" s="157"/>
      <c r="CG48" s="158"/>
      <c r="CH48" s="159"/>
      <c r="CI48" s="160"/>
      <c r="CJ48" s="147"/>
      <c r="CL48" s="143"/>
      <c r="CN48" s="157"/>
      <c r="CO48" s="158"/>
      <c r="CP48" s="159"/>
      <c r="CQ48" s="160"/>
      <c r="CR48" s="147"/>
      <c r="CT48" s="143"/>
      <c r="CV48" s="157"/>
      <c r="CW48" s="158"/>
      <c r="CX48" s="159"/>
      <c r="CY48" s="160"/>
      <c r="CZ48" s="147"/>
      <c r="DB48" s="143"/>
      <c r="DD48" s="157"/>
      <c r="DE48" s="158"/>
      <c r="DF48" s="159"/>
      <c r="DG48" s="160"/>
      <c r="DH48" s="147"/>
      <c r="DJ48" s="143"/>
      <c r="DL48" s="157"/>
      <c r="DM48" s="158"/>
      <c r="DN48" s="159"/>
      <c r="DO48" s="160"/>
      <c r="DP48" s="147"/>
      <c r="DR48" s="143"/>
      <c r="DT48" s="157"/>
      <c r="DU48" s="158"/>
      <c r="DV48" s="159"/>
      <c r="DW48" s="160"/>
      <c r="DX48" s="147"/>
      <c r="DZ48" s="143"/>
      <c r="EB48" s="157"/>
      <c r="EC48" s="158"/>
      <c r="ED48" s="159"/>
      <c r="EE48" s="160"/>
      <c r="EF48" s="147"/>
      <c r="EH48" s="143"/>
      <c r="EJ48" s="157"/>
      <c r="EK48" s="158"/>
      <c r="EL48" s="159"/>
      <c r="EM48" s="160"/>
      <c r="EN48" s="147"/>
      <c r="EP48" s="143"/>
      <c r="ER48" s="157"/>
      <c r="ES48" s="158"/>
      <c r="ET48" s="159"/>
      <c r="EU48" s="160"/>
      <c r="EV48" s="147"/>
      <c r="EX48" s="143"/>
      <c r="EZ48" s="157"/>
      <c r="FA48" s="158"/>
      <c r="FB48" s="159"/>
      <c r="FC48" s="160"/>
      <c r="FD48" s="147"/>
      <c r="FF48" s="143"/>
      <c r="FH48" s="157"/>
      <c r="FI48" s="158"/>
      <c r="FJ48" s="159"/>
      <c r="FK48" s="160"/>
      <c r="FL48" s="147"/>
      <c r="FN48" s="143"/>
      <c r="FP48" s="157"/>
      <c r="FQ48" s="158"/>
      <c r="FR48" s="159"/>
      <c r="FS48" s="160"/>
      <c r="FT48" s="147"/>
      <c r="FV48" s="143"/>
      <c r="FX48" s="157"/>
      <c r="FY48" s="158"/>
      <c r="FZ48" s="159"/>
      <c r="GA48" s="160"/>
      <c r="GB48" s="147"/>
      <c r="GD48" s="143"/>
      <c r="GF48" s="157"/>
      <c r="GG48" s="158"/>
      <c r="GH48" s="159"/>
    </row>
    <row r="49" spans="1:190" s="148" customFormat="1">
      <c r="A49" s="146"/>
      <c r="B49" s="170"/>
      <c r="C49" s="149"/>
      <c r="D49" s="149"/>
      <c r="E49" s="150"/>
      <c r="F49" s="152"/>
      <c r="G49" s="151"/>
      <c r="H49" s="147"/>
      <c r="J49" s="143"/>
      <c r="L49" s="157"/>
      <c r="M49" s="158"/>
      <c r="N49" s="159"/>
      <c r="O49" s="160"/>
      <c r="P49" s="147"/>
      <c r="R49" s="143"/>
      <c r="T49" s="157"/>
      <c r="U49" s="158"/>
      <c r="V49" s="159"/>
      <c r="W49" s="160"/>
      <c r="X49" s="147"/>
      <c r="Z49" s="143"/>
      <c r="AB49" s="157"/>
      <c r="AC49" s="158"/>
      <c r="AD49" s="159"/>
      <c r="AE49" s="160"/>
      <c r="AF49" s="147"/>
      <c r="AH49" s="143"/>
      <c r="AJ49" s="157"/>
      <c r="AK49" s="158"/>
      <c r="AL49" s="159"/>
      <c r="AM49" s="160"/>
      <c r="AN49" s="147"/>
      <c r="AP49" s="143"/>
      <c r="AR49" s="157"/>
      <c r="AS49" s="158"/>
      <c r="AT49" s="159"/>
      <c r="AU49" s="160"/>
      <c r="AV49" s="147"/>
      <c r="AX49" s="143"/>
      <c r="AZ49" s="157"/>
      <c r="BA49" s="158"/>
      <c r="BB49" s="159"/>
      <c r="BC49" s="160"/>
      <c r="BD49" s="147"/>
      <c r="BF49" s="143"/>
      <c r="BH49" s="157"/>
      <c r="BI49" s="158"/>
      <c r="BJ49" s="159"/>
      <c r="BK49" s="160"/>
      <c r="BL49" s="147"/>
      <c r="BN49" s="143"/>
      <c r="BP49" s="157"/>
      <c r="BQ49" s="158"/>
      <c r="BR49" s="159"/>
      <c r="BS49" s="160"/>
      <c r="BT49" s="147"/>
      <c r="BV49" s="143"/>
      <c r="BX49" s="157"/>
      <c r="BY49" s="158"/>
      <c r="BZ49" s="159"/>
      <c r="CA49" s="160"/>
      <c r="CB49" s="147"/>
      <c r="CD49" s="143"/>
      <c r="CF49" s="157"/>
      <c r="CG49" s="158"/>
      <c r="CH49" s="159"/>
      <c r="CI49" s="160"/>
      <c r="CJ49" s="147"/>
      <c r="CL49" s="143"/>
      <c r="CN49" s="157"/>
      <c r="CO49" s="158"/>
      <c r="CP49" s="159"/>
      <c r="CQ49" s="160"/>
      <c r="CR49" s="147"/>
      <c r="CT49" s="143"/>
      <c r="CV49" s="157"/>
      <c r="CW49" s="158"/>
      <c r="CX49" s="159"/>
      <c r="CY49" s="160"/>
      <c r="CZ49" s="147"/>
      <c r="DB49" s="143"/>
      <c r="DD49" s="157"/>
      <c r="DE49" s="158"/>
      <c r="DF49" s="159"/>
      <c r="DG49" s="160"/>
      <c r="DH49" s="147"/>
      <c r="DJ49" s="143"/>
      <c r="DL49" s="157"/>
      <c r="DM49" s="158"/>
      <c r="DN49" s="159"/>
      <c r="DO49" s="160"/>
      <c r="DP49" s="147"/>
      <c r="DR49" s="143"/>
      <c r="DT49" s="157"/>
      <c r="DU49" s="158"/>
      <c r="DV49" s="159"/>
      <c r="DW49" s="160"/>
      <c r="DX49" s="147"/>
      <c r="DZ49" s="143"/>
      <c r="EB49" s="157"/>
      <c r="EC49" s="158"/>
      <c r="ED49" s="159"/>
      <c r="EE49" s="160"/>
      <c r="EF49" s="147"/>
      <c r="EH49" s="143"/>
      <c r="EJ49" s="157"/>
      <c r="EK49" s="158"/>
      <c r="EL49" s="159"/>
      <c r="EM49" s="160"/>
      <c r="EN49" s="147"/>
      <c r="EP49" s="143"/>
      <c r="ER49" s="157"/>
      <c r="ES49" s="158"/>
      <c r="ET49" s="159"/>
      <c r="EU49" s="160"/>
      <c r="EV49" s="147"/>
      <c r="EX49" s="143"/>
      <c r="EZ49" s="157"/>
      <c r="FA49" s="158"/>
      <c r="FB49" s="159"/>
      <c r="FC49" s="160"/>
      <c r="FD49" s="147"/>
      <c r="FF49" s="143"/>
      <c r="FH49" s="157"/>
      <c r="FI49" s="158"/>
      <c r="FJ49" s="159"/>
      <c r="FK49" s="160"/>
      <c r="FL49" s="147"/>
      <c r="FN49" s="143"/>
      <c r="FP49" s="157"/>
      <c r="FQ49" s="158"/>
      <c r="FR49" s="159"/>
      <c r="FS49" s="160"/>
      <c r="FT49" s="147"/>
      <c r="FV49" s="143"/>
      <c r="FX49" s="157"/>
      <c r="FY49" s="158"/>
      <c r="FZ49" s="159"/>
      <c r="GA49" s="160"/>
      <c r="GB49" s="147"/>
      <c r="GD49" s="143"/>
      <c r="GF49" s="157"/>
      <c r="GG49" s="158"/>
      <c r="GH49" s="159"/>
    </row>
    <row r="50" spans="1:190" s="148" customFormat="1" ht="36">
      <c r="A50" s="146">
        <v>20</v>
      </c>
      <c r="B50" s="170" t="s">
        <v>1724</v>
      </c>
      <c r="C50" s="149"/>
      <c r="D50" s="149" t="s">
        <v>2</v>
      </c>
      <c r="E50" s="150">
        <v>1</v>
      </c>
      <c r="F50" s="152"/>
      <c r="G50" s="151">
        <f t="shared" si="0"/>
        <v>0</v>
      </c>
      <c r="H50" s="147"/>
      <c r="J50" s="143"/>
      <c r="L50" s="157"/>
      <c r="M50" s="158"/>
      <c r="N50" s="159"/>
      <c r="O50" s="160"/>
      <c r="P50" s="147"/>
      <c r="R50" s="143"/>
      <c r="T50" s="157"/>
      <c r="U50" s="158"/>
      <c r="V50" s="159"/>
      <c r="W50" s="160"/>
      <c r="X50" s="147"/>
      <c r="Z50" s="143"/>
      <c r="AB50" s="157"/>
      <c r="AC50" s="158"/>
      <c r="AD50" s="159"/>
      <c r="AE50" s="160"/>
      <c r="AF50" s="147"/>
      <c r="AH50" s="143"/>
      <c r="AJ50" s="157"/>
      <c r="AK50" s="158"/>
      <c r="AL50" s="159"/>
      <c r="AM50" s="160"/>
      <c r="AN50" s="147"/>
      <c r="AP50" s="143"/>
      <c r="AR50" s="157"/>
      <c r="AS50" s="158"/>
      <c r="AT50" s="159"/>
      <c r="AU50" s="160"/>
      <c r="AV50" s="147"/>
      <c r="AX50" s="143"/>
      <c r="AZ50" s="157"/>
      <c r="BA50" s="158"/>
      <c r="BB50" s="159"/>
      <c r="BC50" s="160"/>
      <c r="BD50" s="147"/>
      <c r="BF50" s="143"/>
      <c r="BH50" s="157"/>
      <c r="BI50" s="158"/>
      <c r="BJ50" s="159"/>
      <c r="BK50" s="160"/>
      <c r="BL50" s="147"/>
      <c r="BN50" s="143"/>
      <c r="BP50" s="157"/>
      <c r="BQ50" s="158"/>
      <c r="BR50" s="159"/>
      <c r="BS50" s="160"/>
      <c r="BT50" s="147"/>
      <c r="BV50" s="143"/>
      <c r="BX50" s="157"/>
      <c r="BY50" s="158"/>
      <c r="BZ50" s="159"/>
      <c r="CA50" s="160"/>
      <c r="CB50" s="147"/>
      <c r="CD50" s="143"/>
      <c r="CF50" s="157"/>
      <c r="CG50" s="158"/>
      <c r="CH50" s="159"/>
      <c r="CI50" s="160"/>
      <c r="CJ50" s="147"/>
      <c r="CL50" s="143"/>
      <c r="CN50" s="157"/>
      <c r="CO50" s="158"/>
      <c r="CP50" s="159"/>
      <c r="CQ50" s="160"/>
      <c r="CR50" s="147"/>
      <c r="CT50" s="143"/>
      <c r="CV50" s="157"/>
      <c r="CW50" s="158"/>
      <c r="CX50" s="159"/>
      <c r="CY50" s="160"/>
      <c r="CZ50" s="147"/>
      <c r="DB50" s="143"/>
      <c r="DD50" s="157"/>
      <c r="DE50" s="158"/>
      <c r="DF50" s="159"/>
      <c r="DG50" s="160"/>
      <c r="DH50" s="147"/>
      <c r="DJ50" s="143"/>
      <c r="DL50" s="157"/>
      <c r="DM50" s="158"/>
      <c r="DN50" s="159"/>
      <c r="DO50" s="160"/>
      <c r="DP50" s="147"/>
      <c r="DR50" s="143"/>
      <c r="DT50" s="157"/>
      <c r="DU50" s="158"/>
      <c r="DV50" s="159"/>
      <c r="DW50" s="160"/>
      <c r="DX50" s="147"/>
      <c r="DZ50" s="143"/>
      <c r="EB50" s="157"/>
      <c r="EC50" s="158"/>
      <c r="ED50" s="159"/>
      <c r="EE50" s="160"/>
      <c r="EF50" s="147"/>
      <c r="EH50" s="143"/>
      <c r="EJ50" s="157"/>
      <c r="EK50" s="158"/>
      <c r="EL50" s="159"/>
      <c r="EM50" s="160"/>
      <c r="EN50" s="147"/>
      <c r="EP50" s="143"/>
      <c r="ER50" s="157"/>
      <c r="ES50" s="158"/>
      <c r="ET50" s="159"/>
      <c r="EU50" s="160"/>
      <c r="EV50" s="147"/>
      <c r="EX50" s="143"/>
      <c r="EZ50" s="157"/>
      <c r="FA50" s="158"/>
      <c r="FB50" s="159"/>
      <c r="FC50" s="160"/>
      <c r="FD50" s="147"/>
      <c r="FF50" s="143"/>
      <c r="FH50" s="157"/>
      <c r="FI50" s="158"/>
      <c r="FJ50" s="159"/>
      <c r="FK50" s="160"/>
      <c r="FL50" s="147"/>
      <c r="FN50" s="143"/>
      <c r="FP50" s="157"/>
      <c r="FQ50" s="158"/>
      <c r="FR50" s="159"/>
      <c r="FS50" s="160"/>
      <c r="FT50" s="147"/>
      <c r="FV50" s="143"/>
      <c r="FX50" s="157"/>
      <c r="FY50" s="158"/>
      <c r="FZ50" s="159"/>
      <c r="GA50" s="160"/>
      <c r="GB50" s="147"/>
      <c r="GD50" s="143"/>
      <c r="GF50" s="157"/>
      <c r="GG50" s="158"/>
      <c r="GH50" s="159"/>
    </row>
    <row r="51" spans="1:190" s="148" customFormat="1">
      <c r="A51" s="146"/>
      <c r="B51" s="170"/>
      <c r="C51" s="149"/>
      <c r="D51" s="149"/>
      <c r="E51" s="150"/>
      <c r="F51" s="152"/>
      <c r="G51" s="151"/>
      <c r="H51" s="147"/>
      <c r="J51" s="143"/>
      <c r="L51" s="157"/>
      <c r="M51" s="158"/>
      <c r="N51" s="159"/>
      <c r="O51" s="160"/>
      <c r="P51" s="147"/>
      <c r="R51" s="143"/>
      <c r="T51" s="157"/>
      <c r="U51" s="158"/>
      <c r="V51" s="159"/>
      <c r="W51" s="160"/>
      <c r="X51" s="147"/>
      <c r="Z51" s="143"/>
      <c r="AB51" s="157"/>
      <c r="AC51" s="158"/>
      <c r="AD51" s="159"/>
      <c r="AE51" s="160"/>
      <c r="AF51" s="147"/>
      <c r="AH51" s="143"/>
      <c r="AJ51" s="157"/>
      <c r="AK51" s="158"/>
      <c r="AL51" s="159"/>
      <c r="AM51" s="160"/>
      <c r="AN51" s="147"/>
      <c r="AP51" s="143"/>
      <c r="AR51" s="157"/>
      <c r="AS51" s="158"/>
      <c r="AT51" s="159"/>
      <c r="AU51" s="160"/>
      <c r="AV51" s="147"/>
      <c r="AX51" s="143"/>
      <c r="AZ51" s="157"/>
      <c r="BA51" s="158"/>
      <c r="BB51" s="159"/>
      <c r="BC51" s="160"/>
      <c r="BD51" s="147"/>
      <c r="BF51" s="143"/>
      <c r="BH51" s="157"/>
      <c r="BI51" s="158"/>
      <c r="BJ51" s="159"/>
      <c r="BK51" s="160"/>
      <c r="BL51" s="147"/>
      <c r="BN51" s="143"/>
      <c r="BP51" s="157"/>
      <c r="BQ51" s="158"/>
      <c r="BR51" s="159"/>
      <c r="BS51" s="160"/>
      <c r="BT51" s="147"/>
      <c r="BV51" s="143"/>
      <c r="BX51" s="157"/>
      <c r="BY51" s="158"/>
      <c r="BZ51" s="159"/>
      <c r="CA51" s="160"/>
      <c r="CB51" s="147"/>
      <c r="CD51" s="143"/>
      <c r="CF51" s="157"/>
      <c r="CG51" s="158"/>
      <c r="CH51" s="159"/>
      <c r="CI51" s="160"/>
      <c r="CJ51" s="147"/>
      <c r="CL51" s="143"/>
      <c r="CN51" s="157"/>
      <c r="CO51" s="158"/>
      <c r="CP51" s="159"/>
      <c r="CQ51" s="160"/>
      <c r="CR51" s="147"/>
      <c r="CT51" s="143"/>
      <c r="CV51" s="157"/>
      <c r="CW51" s="158"/>
      <c r="CX51" s="159"/>
      <c r="CY51" s="160"/>
      <c r="CZ51" s="147"/>
      <c r="DB51" s="143"/>
      <c r="DD51" s="157"/>
      <c r="DE51" s="158"/>
      <c r="DF51" s="159"/>
      <c r="DG51" s="160"/>
      <c r="DH51" s="147"/>
      <c r="DJ51" s="143"/>
      <c r="DL51" s="157"/>
      <c r="DM51" s="158"/>
      <c r="DN51" s="159"/>
      <c r="DO51" s="160"/>
      <c r="DP51" s="147"/>
      <c r="DR51" s="143"/>
      <c r="DT51" s="157"/>
      <c r="DU51" s="158"/>
      <c r="DV51" s="159"/>
      <c r="DW51" s="160"/>
      <c r="DX51" s="147"/>
      <c r="DZ51" s="143"/>
      <c r="EB51" s="157"/>
      <c r="EC51" s="158"/>
      <c r="ED51" s="159"/>
      <c r="EE51" s="160"/>
      <c r="EF51" s="147"/>
      <c r="EH51" s="143"/>
      <c r="EJ51" s="157"/>
      <c r="EK51" s="158"/>
      <c r="EL51" s="159"/>
      <c r="EM51" s="160"/>
      <c r="EN51" s="147"/>
      <c r="EP51" s="143"/>
      <c r="ER51" s="157"/>
      <c r="ES51" s="158"/>
      <c r="ET51" s="159"/>
      <c r="EU51" s="160"/>
      <c r="EV51" s="147"/>
      <c r="EX51" s="143"/>
      <c r="EZ51" s="157"/>
      <c r="FA51" s="158"/>
      <c r="FB51" s="159"/>
      <c r="FC51" s="160"/>
      <c r="FD51" s="147"/>
      <c r="FF51" s="143"/>
      <c r="FH51" s="157"/>
      <c r="FI51" s="158"/>
      <c r="FJ51" s="159"/>
      <c r="FK51" s="160"/>
      <c r="FL51" s="147"/>
      <c r="FN51" s="143"/>
      <c r="FP51" s="157"/>
      <c r="FQ51" s="158"/>
      <c r="FR51" s="159"/>
      <c r="FS51" s="160"/>
      <c r="FT51" s="147"/>
      <c r="FV51" s="143"/>
      <c r="FX51" s="157"/>
      <c r="FY51" s="158"/>
      <c r="FZ51" s="159"/>
      <c r="GA51" s="160"/>
      <c r="GB51" s="147"/>
      <c r="GD51" s="143"/>
      <c r="GF51" s="157"/>
      <c r="GG51" s="158"/>
      <c r="GH51" s="159"/>
    </row>
    <row r="52" spans="1:190" s="148" customFormat="1" ht="36">
      <c r="A52" s="146">
        <v>21</v>
      </c>
      <c r="B52" s="170" t="s">
        <v>428</v>
      </c>
      <c r="C52" s="149"/>
      <c r="D52" s="149" t="s">
        <v>12</v>
      </c>
      <c r="E52" s="150">
        <v>3</v>
      </c>
      <c r="F52" s="152"/>
      <c r="G52" s="151">
        <f t="shared" si="0"/>
        <v>0</v>
      </c>
      <c r="H52" s="147"/>
      <c r="J52" s="143"/>
      <c r="L52" s="157"/>
      <c r="M52" s="158"/>
      <c r="N52" s="159"/>
      <c r="O52" s="160"/>
      <c r="P52" s="147"/>
      <c r="R52" s="143"/>
      <c r="T52" s="157"/>
      <c r="U52" s="158"/>
      <c r="V52" s="159"/>
      <c r="W52" s="160"/>
      <c r="X52" s="147"/>
      <c r="Z52" s="143"/>
      <c r="AB52" s="157"/>
      <c r="AC52" s="158"/>
      <c r="AD52" s="159"/>
      <c r="AE52" s="160"/>
      <c r="AF52" s="147"/>
      <c r="AH52" s="143"/>
      <c r="AJ52" s="157"/>
      <c r="AK52" s="158"/>
      <c r="AL52" s="159"/>
      <c r="AM52" s="160"/>
      <c r="AN52" s="147"/>
      <c r="AP52" s="143"/>
      <c r="AR52" s="157"/>
      <c r="AS52" s="158"/>
      <c r="AT52" s="159"/>
      <c r="AU52" s="160"/>
      <c r="AV52" s="147"/>
      <c r="AX52" s="143"/>
      <c r="AZ52" s="157"/>
      <c r="BA52" s="158"/>
      <c r="BB52" s="159"/>
      <c r="BC52" s="160"/>
      <c r="BD52" s="147"/>
      <c r="BF52" s="143"/>
      <c r="BH52" s="157"/>
      <c r="BI52" s="158"/>
      <c r="BJ52" s="159"/>
      <c r="BK52" s="160"/>
      <c r="BL52" s="147"/>
      <c r="BN52" s="143"/>
      <c r="BP52" s="157"/>
      <c r="BQ52" s="158"/>
      <c r="BR52" s="159"/>
      <c r="BS52" s="160"/>
      <c r="BT52" s="147"/>
      <c r="BV52" s="143"/>
      <c r="BX52" s="157"/>
      <c r="BY52" s="158"/>
      <c r="BZ52" s="159"/>
      <c r="CA52" s="160"/>
      <c r="CB52" s="147"/>
      <c r="CD52" s="143"/>
      <c r="CF52" s="157"/>
      <c r="CG52" s="158"/>
      <c r="CH52" s="159"/>
      <c r="CI52" s="160"/>
      <c r="CJ52" s="147"/>
      <c r="CL52" s="143"/>
      <c r="CN52" s="157"/>
      <c r="CO52" s="158"/>
      <c r="CP52" s="159"/>
      <c r="CQ52" s="160"/>
      <c r="CR52" s="147"/>
      <c r="CT52" s="143"/>
      <c r="CV52" s="157"/>
      <c r="CW52" s="158"/>
      <c r="CX52" s="159"/>
      <c r="CY52" s="160"/>
      <c r="CZ52" s="147"/>
      <c r="DB52" s="143"/>
      <c r="DD52" s="157"/>
      <c r="DE52" s="158"/>
      <c r="DF52" s="159"/>
      <c r="DG52" s="160"/>
      <c r="DH52" s="147"/>
      <c r="DJ52" s="143"/>
      <c r="DL52" s="157"/>
      <c r="DM52" s="158"/>
      <c r="DN52" s="159"/>
      <c r="DO52" s="160"/>
      <c r="DP52" s="147"/>
      <c r="DR52" s="143"/>
      <c r="DT52" s="157"/>
      <c r="DU52" s="158"/>
      <c r="DV52" s="159"/>
      <c r="DW52" s="160"/>
      <c r="DX52" s="147"/>
      <c r="DZ52" s="143"/>
      <c r="EB52" s="157"/>
      <c r="EC52" s="158"/>
      <c r="ED52" s="159"/>
      <c r="EE52" s="160"/>
      <c r="EF52" s="147"/>
      <c r="EH52" s="143"/>
      <c r="EJ52" s="157"/>
      <c r="EK52" s="158"/>
      <c r="EL52" s="159"/>
      <c r="EM52" s="160"/>
      <c r="EN52" s="147"/>
      <c r="EP52" s="143"/>
      <c r="ER52" s="157"/>
      <c r="ES52" s="158"/>
      <c r="ET52" s="159"/>
      <c r="EU52" s="160"/>
      <c r="EV52" s="147"/>
      <c r="EX52" s="143"/>
      <c r="EZ52" s="157"/>
      <c r="FA52" s="158"/>
      <c r="FB52" s="159"/>
      <c r="FC52" s="160"/>
      <c r="FD52" s="147"/>
      <c r="FF52" s="143"/>
      <c r="FH52" s="157"/>
      <c r="FI52" s="158"/>
      <c r="FJ52" s="159"/>
      <c r="FK52" s="160"/>
      <c r="FL52" s="147"/>
      <c r="FN52" s="143"/>
      <c r="FP52" s="157"/>
      <c r="FQ52" s="158"/>
      <c r="FR52" s="159"/>
      <c r="FS52" s="160"/>
      <c r="FT52" s="147"/>
      <c r="FV52" s="143"/>
      <c r="FX52" s="157"/>
      <c r="FY52" s="158"/>
      <c r="FZ52" s="159"/>
      <c r="GA52" s="160"/>
      <c r="GB52" s="147"/>
      <c r="GD52" s="143"/>
      <c r="GF52" s="157"/>
      <c r="GG52" s="158"/>
      <c r="GH52" s="159"/>
    </row>
    <row r="53" spans="1:190" s="148" customFormat="1">
      <c r="A53" s="146"/>
      <c r="B53" s="170"/>
      <c r="C53" s="149"/>
      <c r="D53" s="149"/>
      <c r="E53" s="150"/>
      <c r="F53" s="152"/>
      <c r="G53" s="151"/>
      <c r="H53" s="147"/>
      <c r="J53" s="143"/>
      <c r="L53" s="157"/>
      <c r="M53" s="158"/>
      <c r="N53" s="159"/>
      <c r="O53" s="160"/>
      <c r="P53" s="147"/>
      <c r="R53" s="143"/>
      <c r="T53" s="157"/>
      <c r="U53" s="158"/>
      <c r="V53" s="159"/>
      <c r="W53" s="160"/>
      <c r="X53" s="147"/>
      <c r="Z53" s="143"/>
      <c r="AB53" s="157"/>
      <c r="AC53" s="158"/>
      <c r="AD53" s="159"/>
      <c r="AE53" s="160"/>
      <c r="AF53" s="147"/>
      <c r="AH53" s="143"/>
      <c r="AJ53" s="157"/>
      <c r="AK53" s="158"/>
      <c r="AL53" s="159"/>
      <c r="AM53" s="160"/>
      <c r="AN53" s="147"/>
      <c r="AP53" s="143"/>
      <c r="AR53" s="157"/>
      <c r="AS53" s="158"/>
      <c r="AT53" s="159"/>
      <c r="AU53" s="160"/>
      <c r="AV53" s="147"/>
      <c r="AX53" s="143"/>
      <c r="AZ53" s="157"/>
      <c r="BA53" s="158"/>
      <c r="BB53" s="159"/>
      <c r="BC53" s="160"/>
      <c r="BD53" s="147"/>
      <c r="BF53" s="143"/>
      <c r="BH53" s="157"/>
      <c r="BI53" s="158"/>
      <c r="BJ53" s="159"/>
      <c r="BK53" s="160"/>
      <c r="BL53" s="147"/>
      <c r="BN53" s="143"/>
      <c r="BP53" s="157"/>
      <c r="BQ53" s="158"/>
      <c r="BR53" s="159"/>
      <c r="BS53" s="160"/>
      <c r="BT53" s="147"/>
      <c r="BV53" s="143"/>
      <c r="BX53" s="157"/>
      <c r="BY53" s="158"/>
      <c r="BZ53" s="159"/>
      <c r="CA53" s="160"/>
      <c r="CB53" s="147"/>
      <c r="CD53" s="143"/>
      <c r="CF53" s="157"/>
      <c r="CG53" s="158"/>
      <c r="CH53" s="159"/>
      <c r="CI53" s="160"/>
      <c r="CJ53" s="147"/>
      <c r="CL53" s="143"/>
      <c r="CN53" s="157"/>
      <c r="CO53" s="158"/>
      <c r="CP53" s="159"/>
      <c r="CQ53" s="160"/>
      <c r="CR53" s="147"/>
      <c r="CT53" s="143"/>
      <c r="CV53" s="157"/>
      <c r="CW53" s="158"/>
      <c r="CX53" s="159"/>
      <c r="CY53" s="160"/>
      <c r="CZ53" s="147"/>
      <c r="DB53" s="143"/>
      <c r="DD53" s="157"/>
      <c r="DE53" s="158"/>
      <c r="DF53" s="159"/>
      <c r="DG53" s="160"/>
      <c r="DH53" s="147"/>
      <c r="DJ53" s="143"/>
      <c r="DL53" s="157"/>
      <c r="DM53" s="158"/>
      <c r="DN53" s="159"/>
      <c r="DO53" s="160"/>
      <c r="DP53" s="147"/>
      <c r="DR53" s="143"/>
      <c r="DT53" s="157"/>
      <c r="DU53" s="158"/>
      <c r="DV53" s="159"/>
      <c r="DW53" s="160"/>
      <c r="DX53" s="147"/>
      <c r="DZ53" s="143"/>
      <c r="EB53" s="157"/>
      <c r="EC53" s="158"/>
      <c r="ED53" s="159"/>
      <c r="EE53" s="160"/>
      <c r="EF53" s="147"/>
      <c r="EH53" s="143"/>
      <c r="EJ53" s="157"/>
      <c r="EK53" s="158"/>
      <c r="EL53" s="159"/>
      <c r="EM53" s="160"/>
      <c r="EN53" s="147"/>
      <c r="EP53" s="143"/>
      <c r="ER53" s="157"/>
      <c r="ES53" s="158"/>
      <c r="ET53" s="159"/>
      <c r="EU53" s="160"/>
      <c r="EV53" s="147"/>
      <c r="EX53" s="143"/>
      <c r="EZ53" s="157"/>
      <c r="FA53" s="158"/>
      <c r="FB53" s="159"/>
      <c r="FC53" s="160"/>
      <c r="FD53" s="147"/>
      <c r="FF53" s="143"/>
      <c r="FH53" s="157"/>
      <c r="FI53" s="158"/>
      <c r="FJ53" s="159"/>
      <c r="FK53" s="160"/>
      <c r="FL53" s="147"/>
      <c r="FN53" s="143"/>
      <c r="FP53" s="157"/>
      <c r="FQ53" s="158"/>
      <c r="FR53" s="159"/>
      <c r="FS53" s="160"/>
      <c r="FT53" s="147"/>
      <c r="FV53" s="143"/>
      <c r="FX53" s="157"/>
      <c r="FY53" s="158"/>
      <c r="FZ53" s="159"/>
      <c r="GA53" s="160"/>
      <c r="GB53" s="147"/>
      <c r="GD53" s="143"/>
      <c r="GF53" s="157"/>
      <c r="GG53" s="158"/>
      <c r="GH53" s="159"/>
    </row>
    <row r="54" spans="1:190" ht="24">
      <c r="A54" s="146">
        <v>22</v>
      </c>
      <c r="B54" s="170" t="s">
        <v>429</v>
      </c>
      <c r="E54" s="153"/>
      <c r="F54" s="152"/>
      <c r="G54" s="151"/>
    </row>
    <row r="55" spans="1:190">
      <c r="B55" s="170" t="s">
        <v>430</v>
      </c>
      <c r="D55" s="149" t="s">
        <v>265</v>
      </c>
      <c r="E55" s="153">
        <v>6</v>
      </c>
      <c r="F55" s="152"/>
      <c r="G55" s="151"/>
    </row>
    <row r="56" spans="1:190">
      <c r="B56" s="170" t="s">
        <v>431</v>
      </c>
      <c r="D56" s="149" t="s">
        <v>265</v>
      </c>
      <c r="E56" s="153">
        <v>12</v>
      </c>
      <c r="F56" s="152"/>
      <c r="G56" s="151">
        <f t="shared" si="0"/>
        <v>0</v>
      </c>
    </row>
    <row r="57" spans="1:190">
      <c r="B57" s="170" t="s">
        <v>432</v>
      </c>
      <c r="D57" s="149" t="s">
        <v>265</v>
      </c>
      <c r="E57" s="153">
        <v>24</v>
      </c>
      <c r="F57" s="152"/>
      <c r="G57" s="151">
        <f t="shared" si="0"/>
        <v>0</v>
      </c>
    </row>
    <row r="58" spans="1:190">
      <c r="B58" s="170" t="s">
        <v>433</v>
      </c>
      <c r="D58" s="149" t="s">
        <v>265</v>
      </c>
      <c r="E58" s="153">
        <v>6</v>
      </c>
      <c r="F58" s="152"/>
      <c r="G58" s="151">
        <f t="shared" si="0"/>
        <v>0</v>
      </c>
    </row>
    <row r="59" spans="1:190">
      <c r="E59" s="153"/>
      <c r="F59" s="152"/>
      <c r="G59" s="151"/>
    </row>
    <row r="60" spans="1:190">
      <c r="A60" s="146">
        <v>23</v>
      </c>
      <c r="B60" s="170" t="s">
        <v>1725</v>
      </c>
      <c r="C60" s="149" t="s">
        <v>427</v>
      </c>
      <c r="D60" s="149" t="s">
        <v>265</v>
      </c>
      <c r="E60" s="153">
        <v>12</v>
      </c>
      <c r="F60" s="152"/>
      <c r="G60" s="151">
        <f t="shared" si="0"/>
        <v>0</v>
      </c>
    </row>
    <row r="61" spans="1:190">
      <c r="E61" s="153"/>
      <c r="F61" s="152"/>
      <c r="G61" s="151"/>
    </row>
    <row r="62" spans="1:190">
      <c r="A62" s="146">
        <v>24</v>
      </c>
      <c r="B62" s="170" t="s">
        <v>1725</v>
      </c>
      <c r="C62" s="149" t="s">
        <v>420</v>
      </c>
      <c r="D62" s="149" t="s">
        <v>265</v>
      </c>
      <c r="E62" s="153">
        <v>12</v>
      </c>
      <c r="F62" s="152"/>
      <c r="G62" s="151">
        <f t="shared" si="0"/>
        <v>0</v>
      </c>
    </row>
    <row r="63" spans="1:190">
      <c r="E63" s="153"/>
      <c r="F63" s="152"/>
      <c r="G63" s="151"/>
    </row>
    <row r="64" spans="1:190">
      <c r="A64" s="146">
        <v>25</v>
      </c>
      <c r="B64" s="170" t="s">
        <v>434</v>
      </c>
      <c r="E64" s="153"/>
      <c r="F64" s="152"/>
      <c r="G64" s="151"/>
    </row>
    <row r="65" spans="1:7">
      <c r="B65" s="170" t="s">
        <v>435</v>
      </c>
      <c r="D65" s="149" t="s">
        <v>265</v>
      </c>
      <c r="E65" s="153">
        <v>12</v>
      </c>
      <c r="F65" s="152"/>
      <c r="G65" s="151">
        <f t="shared" si="0"/>
        <v>0</v>
      </c>
    </row>
    <row r="66" spans="1:7">
      <c r="B66" s="170" t="s">
        <v>436</v>
      </c>
      <c r="D66" s="149" t="s">
        <v>265</v>
      </c>
      <c r="E66" s="153">
        <v>6</v>
      </c>
      <c r="F66" s="152"/>
      <c r="G66" s="151">
        <f t="shared" si="0"/>
        <v>0</v>
      </c>
    </row>
    <row r="67" spans="1:7" ht="24">
      <c r="A67" s="146">
        <v>26</v>
      </c>
      <c r="B67" s="170" t="s">
        <v>437</v>
      </c>
      <c r="D67" s="161"/>
      <c r="E67" s="153"/>
      <c r="F67" s="152"/>
      <c r="G67" s="151"/>
    </row>
    <row r="68" spans="1:7">
      <c r="B68" s="170" t="s">
        <v>412</v>
      </c>
      <c r="D68" s="161" t="s">
        <v>2</v>
      </c>
      <c r="E68" s="153">
        <v>4</v>
      </c>
      <c r="F68" s="152"/>
      <c r="G68" s="151">
        <f t="shared" si="0"/>
        <v>0</v>
      </c>
    </row>
    <row r="69" spans="1:7">
      <c r="B69" s="170" t="s">
        <v>403</v>
      </c>
      <c r="D69" s="161" t="s">
        <v>2</v>
      </c>
      <c r="E69" s="153">
        <v>6</v>
      </c>
      <c r="F69" s="152"/>
      <c r="G69" s="151">
        <f t="shared" si="0"/>
        <v>0</v>
      </c>
    </row>
    <row r="70" spans="1:7" s="164" customFormat="1">
      <c r="A70" s="146"/>
      <c r="B70" s="170" t="s">
        <v>410</v>
      </c>
      <c r="C70" s="149"/>
      <c r="D70" s="161" t="s">
        <v>2</v>
      </c>
      <c r="E70" s="162">
        <v>2</v>
      </c>
      <c r="F70" s="163"/>
      <c r="G70" s="151">
        <f t="shared" si="0"/>
        <v>0</v>
      </c>
    </row>
    <row r="71" spans="1:7" s="164" customFormat="1">
      <c r="A71" s="146"/>
      <c r="B71" s="170"/>
      <c r="C71" s="149"/>
      <c r="D71" s="161"/>
      <c r="E71" s="162"/>
      <c r="F71" s="163"/>
      <c r="G71" s="151"/>
    </row>
    <row r="72" spans="1:7" s="164" customFormat="1" ht="36">
      <c r="A72" s="146">
        <v>27</v>
      </c>
      <c r="B72" s="311" t="s">
        <v>438</v>
      </c>
      <c r="C72" s="149"/>
      <c r="D72" s="161"/>
      <c r="E72" s="162"/>
      <c r="F72" s="163"/>
      <c r="G72" s="151"/>
    </row>
    <row r="73" spans="1:7">
      <c r="B73" s="170" t="s">
        <v>403</v>
      </c>
      <c r="D73" s="161" t="s">
        <v>2</v>
      </c>
      <c r="E73" s="153">
        <v>2</v>
      </c>
      <c r="F73" s="152"/>
      <c r="G73" s="151">
        <f t="shared" si="0"/>
        <v>0</v>
      </c>
    </row>
    <row r="74" spans="1:7" s="164" customFormat="1">
      <c r="A74" s="146"/>
      <c r="B74" s="170" t="s">
        <v>410</v>
      </c>
      <c r="C74" s="149"/>
      <c r="D74" s="161" t="s">
        <v>2</v>
      </c>
      <c r="E74" s="162">
        <v>1</v>
      </c>
      <c r="F74" s="163"/>
      <c r="G74" s="151">
        <f t="shared" si="0"/>
        <v>0</v>
      </c>
    </row>
    <row r="75" spans="1:7" s="164" customFormat="1">
      <c r="A75" s="146"/>
      <c r="B75" s="170"/>
      <c r="C75" s="149"/>
      <c r="D75" s="161"/>
      <c r="E75" s="162"/>
      <c r="F75" s="163"/>
      <c r="G75" s="151"/>
    </row>
    <row r="76" spans="1:7" s="164" customFormat="1" ht="24">
      <c r="A76" s="146">
        <v>28</v>
      </c>
      <c r="B76" s="170" t="s">
        <v>439</v>
      </c>
      <c r="C76" s="149"/>
      <c r="D76" s="161" t="s">
        <v>2</v>
      </c>
      <c r="E76" s="162">
        <v>1</v>
      </c>
      <c r="F76" s="163"/>
      <c r="G76" s="151">
        <f t="shared" si="0"/>
        <v>0</v>
      </c>
    </row>
    <row r="77" spans="1:7" s="164" customFormat="1">
      <c r="A77" s="146"/>
      <c r="B77" s="170"/>
      <c r="C77" s="149"/>
      <c r="D77" s="161"/>
      <c r="E77" s="162"/>
      <c r="F77" s="163"/>
      <c r="G77" s="151"/>
    </row>
    <row r="78" spans="1:7" s="164" customFormat="1" ht="24">
      <c r="A78" s="146">
        <v>29</v>
      </c>
      <c r="B78" s="311" t="s">
        <v>440</v>
      </c>
      <c r="C78" s="149"/>
      <c r="D78" s="161"/>
      <c r="E78" s="162"/>
      <c r="F78" s="163"/>
      <c r="G78" s="151"/>
    </row>
    <row r="79" spans="1:7">
      <c r="B79" s="170" t="s">
        <v>412</v>
      </c>
      <c r="D79" s="161" t="s">
        <v>2</v>
      </c>
      <c r="E79" s="153">
        <v>15</v>
      </c>
      <c r="F79" s="152"/>
      <c r="G79" s="151">
        <f t="shared" si="0"/>
        <v>0</v>
      </c>
    </row>
    <row r="80" spans="1:7">
      <c r="B80" s="170" t="s">
        <v>403</v>
      </c>
      <c r="D80" s="161" t="s">
        <v>2</v>
      </c>
      <c r="E80" s="153">
        <v>28</v>
      </c>
      <c r="F80" s="152"/>
      <c r="G80" s="151">
        <f t="shared" si="0"/>
        <v>0</v>
      </c>
    </row>
    <row r="81" spans="1:7" s="164" customFormat="1">
      <c r="A81" s="146"/>
      <c r="B81" s="170" t="s">
        <v>410</v>
      </c>
      <c r="C81" s="149"/>
      <c r="D81" s="161" t="s">
        <v>2</v>
      </c>
      <c r="E81" s="162">
        <v>12</v>
      </c>
      <c r="F81" s="163"/>
      <c r="G81" s="151">
        <f t="shared" si="0"/>
        <v>0</v>
      </c>
    </row>
    <row r="82" spans="1:7" s="164" customFormat="1">
      <c r="A82" s="146"/>
      <c r="B82" s="170"/>
      <c r="C82" s="149"/>
      <c r="D82" s="161"/>
      <c r="E82" s="162"/>
      <c r="F82" s="163"/>
      <c r="G82" s="151"/>
    </row>
    <row r="83" spans="1:7" s="164" customFormat="1" ht="24">
      <c r="A83" s="146">
        <v>30</v>
      </c>
      <c r="B83" s="311" t="s">
        <v>441</v>
      </c>
      <c r="C83" s="149"/>
      <c r="D83" s="161"/>
      <c r="E83" s="162"/>
      <c r="F83" s="163"/>
      <c r="G83" s="151"/>
    </row>
    <row r="84" spans="1:7">
      <c r="B84" s="170" t="s">
        <v>442</v>
      </c>
      <c r="D84" s="161" t="s">
        <v>2</v>
      </c>
      <c r="E84" s="153">
        <v>1</v>
      </c>
      <c r="F84" s="152"/>
      <c r="G84" s="151">
        <f t="shared" si="0"/>
        <v>0</v>
      </c>
    </row>
    <row r="85" spans="1:7">
      <c r="B85" s="170" t="s">
        <v>443</v>
      </c>
      <c r="D85" s="161" t="s">
        <v>2</v>
      </c>
      <c r="E85" s="153">
        <v>1</v>
      </c>
      <c r="F85" s="152"/>
      <c r="G85" s="151">
        <f t="shared" si="0"/>
        <v>0</v>
      </c>
    </row>
    <row r="86" spans="1:7">
      <c r="D86" s="161"/>
      <c r="E86" s="153"/>
      <c r="F86" s="152"/>
      <c r="G86" s="151"/>
    </row>
    <row r="87" spans="1:7" ht="36">
      <c r="A87" s="146">
        <v>31</v>
      </c>
      <c r="B87" s="170" t="s">
        <v>444</v>
      </c>
      <c r="D87" s="161"/>
      <c r="E87" s="153"/>
      <c r="F87" s="152"/>
      <c r="G87" s="151"/>
    </row>
    <row r="88" spans="1:7">
      <c r="B88" s="170" t="s">
        <v>412</v>
      </c>
      <c r="D88" s="161" t="s">
        <v>2</v>
      </c>
      <c r="E88" s="153">
        <v>1</v>
      </c>
      <c r="F88" s="152"/>
      <c r="G88" s="151">
        <f t="shared" ref="G88:G164" si="1">E88*F88</f>
        <v>0</v>
      </c>
    </row>
    <row r="89" spans="1:7">
      <c r="B89" s="170" t="s">
        <v>403</v>
      </c>
      <c r="D89" s="161" t="s">
        <v>2</v>
      </c>
      <c r="E89" s="153">
        <v>4</v>
      </c>
      <c r="F89" s="152"/>
      <c r="G89" s="151">
        <f t="shared" si="1"/>
        <v>0</v>
      </c>
    </row>
    <row r="90" spans="1:7">
      <c r="B90" s="170" t="s">
        <v>445</v>
      </c>
      <c r="D90" s="161" t="s">
        <v>2</v>
      </c>
      <c r="E90" s="153">
        <v>4</v>
      </c>
      <c r="F90" s="152"/>
      <c r="G90" s="151">
        <f t="shared" si="1"/>
        <v>0</v>
      </c>
    </row>
    <row r="91" spans="1:7" s="164" customFormat="1">
      <c r="A91" s="146"/>
      <c r="B91" s="170" t="s">
        <v>410</v>
      </c>
      <c r="C91" s="149"/>
      <c r="D91" s="161" t="s">
        <v>2</v>
      </c>
      <c r="E91" s="162">
        <v>1</v>
      </c>
      <c r="F91" s="163"/>
      <c r="G91" s="151">
        <f t="shared" si="1"/>
        <v>0</v>
      </c>
    </row>
    <row r="92" spans="1:7" s="164" customFormat="1">
      <c r="A92" s="146"/>
      <c r="B92" s="170"/>
      <c r="C92" s="149"/>
      <c r="D92" s="161"/>
      <c r="E92" s="162"/>
      <c r="F92" s="163"/>
      <c r="G92" s="151"/>
    </row>
    <row r="93" spans="1:7">
      <c r="A93" s="146">
        <v>32</v>
      </c>
      <c r="B93" s="170" t="s">
        <v>446</v>
      </c>
      <c r="E93" s="153"/>
      <c r="F93" s="152"/>
      <c r="G93" s="151"/>
    </row>
    <row r="94" spans="1:7">
      <c r="B94" s="170" t="s">
        <v>447</v>
      </c>
      <c r="D94" s="149" t="s">
        <v>2</v>
      </c>
      <c r="E94" s="153">
        <v>8</v>
      </c>
      <c r="F94" s="152"/>
      <c r="G94" s="151">
        <f t="shared" si="1"/>
        <v>0</v>
      </c>
    </row>
    <row r="95" spans="1:7">
      <c r="B95" s="170" t="s">
        <v>448</v>
      </c>
      <c r="D95" s="149" t="s">
        <v>2</v>
      </c>
      <c r="E95" s="153">
        <v>10</v>
      </c>
      <c r="F95" s="152"/>
      <c r="G95" s="151">
        <f t="shared" si="1"/>
        <v>0</v>
      </c>
    </row>
    <row r="96" spans="1:7">
      <c r="B96" s="170" t="s">
        <v>449</v>
      </c>
      <c r="D96" s="149" t="s">
        <v>2</v>
      </c>
      <c r="E96" s="153">
        <v>9</v>
      </c>
      <c r="F96" s="152"/>
      <c r="G96" s="151">
        <f t="shared" si="1"/>
        <v>0</v>
      </c>
    </row>
    <row r="97" spans="1:7">
      <c r="E97" s="153"/>
      <c r="F97" s="152"/>
      <c r="G97" s="151"/>
    </row>
    <row r="98" spans="1:7">
      <c r="A98" s="146">
        <v>33</v>
      </c>
      <c r="B98" s="170" t="s">
        <v>450</v>
      </c>
      <c r="E98" s="153"/>
      <c r="F98" s="152"/>
      <c r="G98" s="151"/>
    </row>
    <row r="99" spans="1:7">
      <c r="B99" s="170" t="s">
        <v>447</v>
      </c>
      <c r="D99" s="149" t="s">
        <v>2</v>
      </c>
      <c r="E99" s="153">
        <v>4</v>
      </c>
      <c r="F99" s="152"/>
      <c r="G99" s="151">
        <f t="shared" si="1"/>
        <v>0</v>
      </c>
    </row>
    <row r="100" spans="1:7">
      <c r="B100" s="170" t="s">
        <v>448</v>
      </c>
      <c r="D100" s="149" t="s">
        <v>2</v>
      </c>
      <c r="E100" s="153">
        <v>4</v>
      </c>
      <c r="F100" s="152"/>
      <c r="G100" s="151">
        <f t="shared" si="1"/>
        <v>0</v>
      </c>
    </row>
    <row r="101" spans="1:7">
      <c r="B101" s="170" t="s">
        <v>449</v>
      </c>
      <c r="D101" s="149" t="s">
        <v>2</v>
      </c>
      <c r="E101" s="153">
        <v>4</v>
      </c>
      <c r="F101" s="152"/>
      <c r="G101" s="151">
        <f t="shared" si="1"/>
        <v>0</v>
      </c>
    </row>
    <row r="102" spans="1:7">
      <c r="B102" s="170" t="s">
        <v>451</v>
      </c>
      <c r="D102" s="149" t="s">
        <v>2</v>
      </c>
      <c r="E102" s="153">
        <v>4</v>
      </c>
      <c r="F102" s="152"/>
      <c r="G102" s="151">
        <f t="shared" si="1"/>
        <v>0</v>
      </c>
    </row>
    <row r="103" spans="1:7">
      <c r="E103" s="153"/>
      <c r="F103" s="152"/>
      <c r="G103" s="151"/>
    </row>
    <row r="104" spans="1:7">
      <c r="A104" s="146">
        <v>34</v>
      </c>
      <c r="B104" s="170" t="s">
        <v>452</v>
      </c>
      <c r="E104" s="153"/>
      <c r="F104" s="152"/>
      <c r="G104" s="151"/>
    </row>
    <row r="105" spans="1:7">
      <c r="B105" s="170" t="s">
        <v>447</v>
      </c>
      <c r="D105" s="149" t="s">
        <v>2</v>
      </c>
      <c r="E105" s="153">
        <v>4</v>
      </c>
      <c r="F105" s="152"/>
      <c r="G105" s="151">
        <f t="shared" si="1"/>
        <v>0</v>
      </c>
    </row>
    <row r="106" spans="1:7">
      <c r="B106" s="170" t="s">
        <v>448</v>
      </c>
      <c r="D106" s="149" t="s">
        <v>2</v>
      </c>
      <c r="E106" s="153">
        <v>4</v>
      </c>
      <c r="F106" s="152"/>
      <c r="G106" s="151">
        <f t="shared" si="1"/>
        <v>0</v>
      </c>
    </row>
    <row r="107" spans="1:7">
      <c r="B107" s="170" t="s">
        <v>449</v>
      </c>
      <c r="D107" s="149" t="s">
        <v>2</v>
      </c>
      <c r="E107" s="153">
        <v>4</v>
      </c>
      <c r="F107" s="152"/>
      <c r="G107" s="151">
        <f t="shared" si="1"/>
        <v>0</v>
      </c>
    </row>
    <row r="108" spans="1:7">
      <c r="B108" s="170" t="s">
        <v>451</v>
      </c>
      <c r="D108" s="149" t="s">
        <v>2</v>
      </c>
      <c r="E108" s="153">
        <v>4</v>
      </c>
      <c r="F108" s="152"/>
      <c r="G108" s="151">
        <f t="shared" si="1"/>
        <v>0</v>
      </c>
    </row>
    <row r="109" spans="1:7">
      <c r="E109" s="153"/>
      <c r="F109" s="152"/>
      <c r="G109" s="151"/>
    </row>
    <row r="110" spans="1:7" ht="36">
      <c r="A110" s="146">
        <v>35</v>
      </c>
      <c r="B110" s="170" t="s">
        <v>453</v>
      </c>
      <c r="E110" s="153"/>
      <c r="F110" s="152"/>
      <c r="G110" s="151"/>
    </row>
    <row r="111" spans="1:7">
      <c r="B111" s="170" t="s">
        <v>454</v>
      </c>
      <c r="D111" s="149" t="s">
        <v>2</v>
      </c>
      <c r="E111" s="153">
        <v>11</v>
      </c>
      <c r="F111" s="152"/>
      <c r="G111" s="151">
        <f t="shared" si="1"/>
        <v>0</v>
      </c>
    </row>
    <row r="112" spans="1:7">
      <c r="B112" s="170" t="s">
        <v>455</v>
      </c>
      <c r="D112" s="149" t="s">
        <v>2</v>
      </c>
      <c r="E112" s="153">
        <v>11</v>
      </c>
      <c r="F112" s="152"/>
      <c r="G112" s="151">
        <f t="shared" si="1"/>
        <v>0</v>
      </c>
    </row>
    <row r="113" spans="1:193">
      <c r="B113" s="170" t="s">
        <v>456</v>
      </c>
      <c r="D113" s="149" t="s">
        <v>2</v>
      </c>
      <c r="E113" s="153">
        <v>13</v>
      </c>
      <c r="F113" s="152"/>
      <c r="G113" s="151">
        <f t="shared" si="1"/>
        <v>0</v>
      </c>
    </row>
    <row r="114" spans="1:193">
      <c r="B114" s="170" t="s">
        <v>457</v>
      </c>
      <c r="D114" s="149" t="s">
        <v>2</v>
      </c>
      <c r="E114" s="153">
        <v>16</v>
      </c>
      <c r="F114" s="152"/>
      <c r="G114" s="151">
        <f t="shared" si="1"/>
        <v>0</v>
      </c>
    </row>
    <row r="115" spans="1:193">
      <c r="E115" s="153"/>
      <c r="F115" s="152"/>
      <c r="G115" s="151"/>
    </row>
    <row r="116" spans="1:193" ht="48">
      <c r="A116" s="146">
        <v>36</v>
      </c>
      <c r="B116" s="311" t="s">
        <v>458</v>
      </c>
      <c r="E116" s="153"/>
      <c r="F116" s="152"/>
      <c r="G116" s="151"/>
    </row>
    <row r="117" spans="1:193">
      <c r="B117" s="170" t="s">
        <v>457</v>
      </c>
      <c r="D117" s="149" t="s">
        <v>2</v>
      </c>
      <c r="E117" s="153">
        <v>6</v>
      </c>
      <c r="F117" s="152"/>
      <c r="G117" s="151">
        <f t="shared" si="1"/>
        <v>0</v>
      </c>
    </row>
    <row r="118" spans="1:193">
      <c r="B118" s="170" t="s">
        <v>459</v>
      </c>
      <c r="D118" s="149" t="s">
        <v>2</v>
      </c>
      <c r="E118" s="153">
        <v>4</v>
      </c>
      <c r="F118" s="152"/>
      <c r="G118" s="151">
        <f t="shared" si="1"/>
        <v>0</v>
      </c>
    </row>
    <row r="119" spans="1:193">
      <c r="E119" s="153"/>
      <c r="F119" s="152"/>
      <c r="G119" s="151"/>
    </row>
    <row r="120" spans="1:193" s="167" customFormat="1">
      <c r="A120" s="146">
        <v>37</v>
      </c>
      <c r="B120" s="311" t="s">
        <v>460</v>
      </c>
      <c r="C120" s="149"/>
      <c r="D120" s="165"/>
      <c r="E120" s="166"/>
      <c r="F120" s="163"/>
      <c r="G120" s="151"/>
    </row>
    <row r="121" spans="1:193" s="167" customFormat="1">
      <c r="A121" s="146"/>
      <c r="B121" s="170" t="s">
        <v>461</v>
      </c>
      <c r="C121" s="149"/>
      <c r="D121" s="161" t="s">
        <v>2</v>
      </c>
      <c r="E121" s="153">
        <v>1</v>
      </c>
      <c r="F121" s="152"/>
      <c r="G121" s="151">
        <f t="shared" si="1"/>
        <v>0</v>
      </c>
    </row>
    <row r="122" spans="1:193">
      <c r="B122" s="170" t="s">
        <v>443</v>
      </c>
      <c r="D122" s="161" t="s">
        <v>2</v>
      </c>
      <c r="E122" s="153">
        <v>1</v>
      </c>
      <c r="F122" s="152"/>
      <c r="G122" s="151">
        <f t="shared" si="1"/>
        <v>0</v>
      </c>
    </row>
    <row r="123" spans="1:193">
      <c r="D123" s="161"/>
      <c r="E123" s="153"/>
      <c r="F123" s="152"/>
      <c r="G123" s="151"/>
    </row>
    <row r="124" spans="1:193" s="170" customFormat="1" ht="24">
      <c r="A124" s="146">
        <v>38</v>
      </c>
      <c r="B124" s="312" t="s">
        <v>462</v>
      </c>
      <c r="C124" s="225"/>
      <c r="D124" s="149" t="s">
        <v>12</v>
      </c>
      <c r="E124" s="153">
        <v>1</v>
      </c>
      <c r="F124" s="168"/>
      <c r="G124" s="151">
        <f t="shared" si="1"/>
        <v>0</v>
      </c>
      <c r="H124" s="169"/>
      <c r="I124" s="169"/>
      <c r="J124" s="169"/>
      <c r="K124" s="169"/>
      <c r="L124" s="169"/>
      <c r="M124" s="169"/>
      <c r="N124" s="169"/>
      <c r="O124" s="169"/>
      <c r="P124" s="169"/>
      <c r="Q124" s="169"/>
      <c r="R124" s="169"/>
      <c r="S124" s="169"/>
      <c r="T124" s="169"/>
      <c r="U124" s="169"/>
      <c r="V124" s="169"/>
      <c r="W124" s="169"/>
      <c r="X124" s="169"/>
      <c r="Y124" s="169"/>
      <c r="Z124" s="169"/>
      <c r="AA124" s="169"/>
      <c r="AB124" s="169"/>
      <c r="AC124" s="169"/>
      <c r="AD124" s="169"/>
      <c r="AE124" s="169"/>
      <c r="AF124" s="169"/>
      <c r="AG124" s="169"/>
      <c r="AH124" s="169"/>
      <c r="AI124" s="169"/>
      <c r="AJ124" s="169"/>
      <c r="AK124" s="169"/>
      <c r="AL124" s="169"/>
      <c r="AM124" s="169"/>
      <c r="AN124" s="169"/>
      <c r="AO124" s="169"/>
      <c r="AP124" s="169"/>
      <c r="AQ124" s="169"/>
      <c r="AR124" s="169"/>
      <c r="AS124" s="169"/>
      <c r="AT124" s="169"/>
      <c r="AU124" s="169"/>
      <c r="AV124" s="169"/>
      <c r="AW124" s="169"/>
      <c r="AX124" s="169"/>
      <c r="AY124" s="169"/>
      <c r="AZ124" s="169"/>
      <c r="BA124" s="169"/>
      <c r="BB124" s="169"/>
      <c r="BC124" s="169"/>
      <c r="BD124" s="169"/>
      <c r="BE124" s="169"/>
      <c r="BF124" s="169"/>
      <c r="BG124" s="169"/>
      <c r="BH124" s="169"/>
      <c r="BI124" s="169"/>
      <c r="BJ124" s="169"/>
      <c r="BK124" s="169"/>
      <c r="BL124" s="169"/>
      <c r="BM124" s="169"/>
      <c r="BN124" s="169"/>
      <c r="BO124" s="169"/>
      <c r="BP124" s="169"/>
      <c r="BQ124" s="169"/>
      <c r="BR124" s="169"/>
      <c r="BS124" s="169"/>
      <c r="BT124" s="169"/>
      <c r="BU124" s="169"/>
      <c r="BV124" s="169"/>
      <c r="BW124" s="169"/>
      <c r="BX124" s="169"/>
      <c r="BY124" s="169"/>
      <c r="BZ124" s="169"/>
      <c r="CA124" s="169"/>
      <c r="CB124" s="169"/>
      <c r="CC124" s="169"/>
      <c r="CD124" s="169"/>
      <c r="CE124" s="169"/>
      <c r="CF124" s="169"/>
      <c r="CG124" s="169"/>
      <c r="CH124" s="169"/>
      <c r="CI124" s="169"/>
      <c r="CJ124" s="169"/>
      <c r="CK124" s="169"/>
      <c r="CL124" s="169"/>
      <c r="CM124" s="169"/>
      <c r="CN124" s="169"/>
      <c r="CO124" s="169"/>
      <c r="CP124" s="169"/>
      <c r="CQ124" s="169"/>
      <c r="CR124" s="169"/>
      <c r="CS124" s="169"/>
      <c r="CT124" s="169"/>
      <c r="CU124" s="169"/>
      <c r="CV124" s="169"/>
      <c r="CW124" s="169"/>
      <c r="CX124" s="169"/>
      <c r="CY124" s="169"/>
      <c r="CZ124" s="169"/>
      <c r="DA124" s="169"/>
      <c r="DB124" s="169"/>
      <c r="DC124" s="169"/>
      <c r="DD124" s="169"/>
      <c r="DE124" s="169"/>
      <c r="DF124" s="169"/>
      <c r="DG124" s="169"/>
      <c r="DH124" s="169"/>
      <c r="DI124" s="169"/>
      <c r="DJ124" s="169"/>
      <c r="DK124" s="169"/>
      <c r="DL124" s="169"/>
      <c r="DM124" s="169"/>
      <c r="DN124" s="169"/>
      <c r="DO124" s="169"/>
      <c r="DP124" s="169"/>
      <c r="DQ124" s="169"/>
      <c r="DR124" s="169"/>
      <c r="DS124" s="169"/>
      <c r="DT124" s="169"/>
      <c r="DU124" s="169"/>
      <c r="DV124" s="169"/>
      <c r="DW124" s="169"/>
      <c r="DX124" s="169"/>
      <c r="DY124" s="169"/>
      <c r="DZ124" s="169"/>
      <c r="EA124" s="169"/>
      <c r="EB124" s="169"/>
      <c r="EC124" s="169"/>
      <c r="ED124" s="169"/>
      <c r="EE124" s="169"/>
      <c r="EF124" s="169"/>
      <c r="EG124" s="169"/>
      <c r="EH124" s="169"/>
      <c r="EI124" s="169"/>
      <c r="EJ124" s="169"/>
      <c r="EK124" s="169"/>
      <c r="EL124" s="169"/>
      <c r="EM124" s="169"/>
      <c r="EN124" s="169"/>
      <c r="EO124" s="169"/>
      <c r="EP124" s="169"/>
      <c r="EQ124" s="169"/>
      <c r="ER124" s="169"/>
      <c r="ES124" s="169"/>
      <c r="ET124" s="169"/>
      <c r="EU124" s="169"/>
      <c r="EV124" s="169"/>
      <c r="EW124" s="169"/>
      <c r="EX124" s="169"/>
      <c r="EY124" s="169"/>
      <c r="EZ124" s="169"/>
      <c r="FA124" s="169"/>
      <c r="FB124" s="169"/>
      <c r="FC124" s="169"/>
      <c r="FD124" s="169"/>
      <c r="FE124" s="169"/>
      <c r="FF124" s="169"/>
    </row>
    <row r="125" spans="1:193" s="170" customFormat="1">
      <c r="A125" s="146"/>
      <c r="B125" s="312"/>
      <c r="C125" s="225"/>
      <c r="D125" s="149"/>
      <c r="E125" s="153"/>
      <c r="F125" s="168"/>
      <c r="G125" s="151"/>
      <c r="H125" s="169"/>
      <c r="I125" s="169"/>
      <c r="J125" s="169"/>
      <c r="K125" s="169"/>
      <c r="L125" s="169"/>
      <c r="M125" s="169"/>
      <c r="N125" s="169"/>
      <c r="O125" s="169"/>
      <c r="P125" s="169"/>
      <c r="Q125" s="169"/>
      <c r="R125" s="169"/>
      <c r="S125" s="169"/>
      <c r="T125" s="169"/>
      <c r="U125" s="169"/>
      <c r="V125" s="169"/>
      <c r="W125" s="169"/>
      <c r="X125" s="169"/>
      <c r="Y125" s="169"/>
      <c r="Z125" s="169"/>
      <c r="AA125" s="169"/>
      <c r="AB125" s="169"/>
      <c r="AC125" s="169"/>
      <c r="AD125" s="169"/>
      <c r="AE125" s="169"/>
      <c r="AF125" s="169"/>
      <c r="AG125" s="169"/>
      <c r="AH125" s="169"/>
      <c r="AI125" s="169"/>
      <c r="AJ125" s="169"/>
      <c r="AK125" s="169"/>
      <c r="AL125" s="169"/>
      <c r="AM125" s="169"/>
      <c r="AN125" s="169"/>
      <c r="AO125" s="169"/>
      <c r="AP125" s="169"/>
      <c r="AQ125" s="169"/>
      <c r="AR125" s="169"/>
      <c r="AS125" s="169"/>
      <c r="AT125" s="169"/>
      <c r="AU125" s="169"/>
      <c r="AV125" s="169"/>
      <c r="AW125" s="169"/>
      <c r="AX125" s="169"/>
      <c r="AY125" s="169"/>
      <c r="AZ125" s="169"/>
      <c r="BA125" s="169"/>
      <c r="BB125" s="169"/>
      <c r="BC125" s="169"/>
      <c r="BD125" s="169"/>
      <c r="BE125" s="169"/>
      <c r="BF125" s="169"/>
      <c r="BG125" s="169"/>
      <c r="BH125" s="169"/>
      <c r="BI125" s="169"/>
      <c r="BJ125" s="169"/>
      <c r="BK125" s="169"/>
      <c r="BL125" s="169"/>
      <c r="BM125" s="169"/>
      <c r="BN125" s="169"/>
      <c r="BO125" s="169"/>
      <c r="BP125" s="169"/>
      <c r="BQ125" s="169"/>
      <c r="BR125" s="169"/>
      <c r="BS125" s="169"/>
      <c r="BT125" s="169"/>
      <c r="BU125" s="169"/>
      <c r="BV125" s="169"/>
      <c r="BW125" s="169"/>
      <c r="BX125" s="169"/>
      <c r="BY125" s="169"/>
      <c r="BZ125" s="169"/>
      <c r="CA125" s="169"/>
      <c r="CB125" s="169"/>
      <c r="CC125" s="169"/>
      <c r="CD125" s="169"/>
      <c r="CE125" s="169"/>
      <c r="CF125" s="169"/>
      <c r="CG125" s="169"/>
      <c r="CH125" s="169"/>
      <c r="CI125" s="169"/>
      <c r="CJ125" s="169"/>
      <c r="CK125" s="169"/>
      <c r="CL125" s="169"/>
      <c r="CM125" s="169"/>
      <c r="CN125" s="169"/>
      <c r="CO125" s="169"/>
      <c r="CP125" s="169"/>
      <c r="CQ125" s="169"/>
      <c r="CR125" s="169"/>
      <c r="CS125" s="169"/>
      <c r="CT125" s="169"/>
      <c r="CU125" s="169"/>
      <c r="CV125" s="169"/>
      <c r="CW125" s="169"/>
      <c r="CX125" s="169"/>
      <c r="CY125" s="169"/>
      <c r="CZ125" s="169"/>
      <c r="DA125" s="169"/>
      <c r="DB125" s="169"/>
      <c r="DC125" s="169"/>
      <c r="DD125" s="169"/>
      <c r="DE125" s="169"/>
      <c r="DF125" s="169"/>
      <c r="DG125" s="169"/>
      <c r="DH125" s="169"/>
      <c r="DI125" s="169"/>
      <c r="DJ125" s="169"/>
      <c r="DK125" s="169"/>
      <c r="DL125" s="169"/>
      <c r="DM125" s="169"/>
      <c r="DN125" s="169"/>
      <c r="DO125" s="169"/>
      <c r="DP125" s="169"/>
      <c r="DQ125" s="169"/>
      <c r="DR125" s="169"/>
      <c r="DS125" s="169"/>
      <c r="DT125" s="169"/>
      <c r="DU125" s="169"/>
      <c r="DV125" s="169"/>
      <c r="DW125" s="169"/>
      <c r="DX125" s="169"/>
      <c r="DY125" s="169"/>
      <c r="DZ125" s="169"/>
      <c r="EA125" s="169"/>
      <c r="EB125" s="169"/>
      <c r="EC125" s="169"/>
      <c r="ED125" s="169"/>
      <c r="EE125" s="169"/>
      <c r="EF125" s="169"/>
      <c r="EG125" s="169"/>
      <c r="EH125" s="169"/>
      <c r="EI125" s="169"/>
      <c r="EJ125" s="169"/>
      <c r="EK125" s="169"/>
      <c r="EL125" s="169"/>
      <c r="EM125" s="169"/>
      <c r="EN125" s="169"/>
      <c r="EO125" s="169"/>
      <c r="EP125" s="169"/>
      <c r="EQ125" s="169"/>
      <c r="ER125" s="169"/>
      <c r="ES125" s="169"/>
      <c r="ET125" s="169"/>
      <c r="EU125" s="169"/>
      <c r="EV125" s="169"/>
      <c r="EW125" s="169"/>
      <c r="EX125" s="169"/>
      <c r="EY125" s="169"/>
      <c r="EZ125" s="169"/>
      <c r="FA125" s="169"/>
      <c r="FB125" s="169"/>
      <c r="FC125" s="169"/>
      <c r="FD125" s="169"/>
      <c r="FE125" s="169"/>
      <c r="FF125" s="169"/>
    </row>
    <row r="126" spans="1:193" s="170" customFormat="1" ht="60">
      <c r="A126" s="146">
        <v>39</v>
      </c>
      <c r="B126" s="312" t="s">
        <v>463</v>
      </c>
      <c r="C126" s="225"/>
      <c r="D126" s="149" t="s">
        <v>12</v>
      </c>
      <c r="E126" s="153">
        <v>1</v>
      </c>
      <c r="F126" s="168"/>
      <c r="G126" s="151">
        <f t="shared" si="1"/>
        <v>0</v>
      </c>
      <c r="H126" s="169"/>
      <c r="I126" s="169"/>
      <c r="J126" s="169"/>
      <c r="K126" s="169"/>
      <c r="L126" s="169"/>
      <c r="M126" s="169"/>
      <c r="N126" s="169"/>
      <c r="O126" s="169"/>
      <c r="P126" s="169"/>
      <c r="Q126" s="169"/>
      <c r="R126" s="169"/>
      <c r="S126" s="169"/>
      <c r="T126" s="169"/>
      <c r="U126" s="169"/>
      <c r="V126" s="169"/>
      <c r="W126" s="169"/>
      <c r="X126" s="169"/>
      <c r="Y126" s="169"/>
      <c r="Z126" s="169"/>
      <c r="AA126" s="169"/>
      <c r="AB126" s="169"/>
      <c r="AC126" s="169"/>
      <c r="AD126" s="169"/>
      <c r="AE126" s="169"/>
      <c r="AF126" s="169"/>
      <c r="AG126" s="169"/>
      <c r="AH126" s="169"/>
      <c r="AI126" s="169"/>
      <c r="AJ126" s="169"/>
      <c r="AK126" s="169"/>
      <c r="AL126" s="169"/>
      <c r="AM126" s="169"/>
      <c r="AN126" s="169"/>
      <c r="AO126" s="169"/>
      <c r="AP126" s="169"/>
      <c r="AQ126" s="169"/>
      <c r="AR126" s="169"/>
      <c r="AS126" s="169"/>
      <c r="AT126" s="169"/>
      <c r="AU126" s="169"/>
      <c r="AV126" s="169"/>
      <c r="AW126" s="169"/>
      <c r="AX126" s="169"/>
      <c r="AY126" s="169"/>
      <c r="AZ126" s="169"/>
      <c r="BA126" s="169"/>
      <c r="BB126" s="169"/>
      <c r="BC126" s="169"/>
      <c r="BD126" s="169"/>
      <c r="BE126" s="169"/>
      <c r="BF126" s="169"/>
      <c r="BG126" s="169"/>
      <c r="BH126" s="169"/>
      <c r="BI126" s="169"/>
      <c r="BJ126" s="169"/>
      <c r="BK126" s="169"/>
      <c r="BL126" s="169"/>
      <c r="BM126" s="169"/>
      <c r="BN126" s="169"/>
      <c r="BO126" s="169"/>
      <c r="BP126" s="169"/>
      <c r="BQ126" s="169"/>
      <c r="BR126" s="169"/>
      <c r="BS126" s="169"/>
      <c r="BT126" s="169"/>
      <c r="BU126" s="169"/>
      <c r="BV126" s="169"/>
      <c r="BW126" s="169"/>
      <c r="BX126" s="169"/>
      <c r="BY126" s="169"/>
      <c r="BZ126" s="169"/>
      <c r="CA126" s="169"/>
      <c r="CB126" s="169"/>
      <c r="CC126" s="169"/>
      <c r="CD126" s="169"/>
      <c r="CE126" s="169"/>
      <c r="CF126" s="169"/>
      <c r="CG126" s="169"/>
      <c r="CH126" s="169"/>
      <c r="CI126" s="169"/>
      <c r="CJ126" s="169"/>
      <c r="CK126" s="169"/>
      <c r="CL126" s="169"/>
      <c r="CM126" s="169"/>
      <c r="CN126" s="169"/>
      <c r="CO126" s="169"/>
      <c r="CP126" s="169"/>
      <c r="CQ126" s="169"/>
      <c r="CR126" s="169"/>
      <c r="CS126" s="169"/>
      <c r="CT126" s="169"/>
      <c r="CU126" s="169"/>
      <c r="CV126" s="169"/>
      <c r="CW126" s="169"/>
      <c r="CX126" s="169"/>
      <c r="CY126" s="169"/>
      <c r="CZ126" s="169"/>
      <c r="DA126" s="169"/>
      <c r="DB126" s="169"/>
      <c r="DC126" s="169"/>
      <c r="DD126" s="169"/>
      <c r="DE126" s="169"/>
      <c r="DF126" s="169"/>
      <c r="DG126" s="169"/>
      <c r="DH126" s="169"/>
      <c r="DI126" s="169"/>
      <c r="DJ126" s="169"/>
      <c r="DK126" s="169"/>
      <c r="DL126" s="169"/>
      <c r="DM126" s="169"/>
      <c r="DN126" s="169"/>
      <c r="DO126" s="169"/>
      <c r="DP126" s="169"/>
      <c r="DQ126" s="169"/>
      <c r="DR126" s="169"/>
      <c r="DS126" s="169"/>
      <c r="DT126" s="169"/>
      <c r="DU126" s="169"/>
      <c r="DV126" s="169"/>
      <c r="DW126" s="169"/>
      <c r="DX126" s="169"/>
      <c r="DY126" s="169"/>
      <c r="DZ126" s="169"/>
      <c r="EA126" s="169"/>
      <c r="EB126" s="169"/>
      <c r="EC126" s="169"/>
      <c r="ED126" s="169"/>
      <c r="EE126" s="169"/>
      <c r="EF126" s="169"/>
      <c r="EG126" s="169"/>
      <c r="EH126" s="169"/>
      <c r="EI126" s="169"/>
      <c r="EJ126" s="169"/>
      <c r="EK126" s="169"/>
      <c r="EL126" s="169"/>
      <c r="EM126" s="169"/>
      <c r="EN126" s="169"/>
      <c r="EO126" s="169"/>
      <c r="EP126" s="169"/>
      <c r="EQ126" s="169"/>
      <c r="ER126" s="169"/>
      <c r="ES126" s="169"/>
      <c r="ET126" s="169"/>
      <c r="EU126" s="169"/>
      <c r="EV126" s="169"/>
      <c r="EW126" s="169"/>
      <c r="EX126" s="169"/>
      <c r="EY126" s="169"/>
      <c r="EZ126" s="169"/>
      <c r="FA126" s="169"/>
      <c r="FB126" s="169"/>
      <c r="FC126" s="169"/>
      <c r="FD126" s="169"/>
      <c r="FE126" s="169"/>
      <c r="FF126" s="169"/>
    </row>
    <row r="127" spans="1:193" s="170" customFormat="1">
      <c r="A127" s="146"/>
      <c r="B127" s="312"/>
      <c r="C127" s="225"/>
      <c r="D127" s="149"/>
      <c r="E127" s="153"/>
      <c r="F127" s="168"/>
      <c r="G127" s="151"/>
      <c r="H127" s="169"/>
      <c r="I127" s="169"/>
      <c r="J127" s="169"/>
      <c r="K127" s="169"/>
      <c r="L127" s="169"/>
      <c r="M127" s="169"/>
      <c r="N127" s="169"/>
      <c r="O127" s="169"/>
      <c r="P127" s="169"/>
      <c r="Q127" s="169"/>
      <c r="R127" s="169"/>
      <c r="S127" s="169"/>
      <c r="T127" s="169"/>
      <c r="U127" s="169"/>
      <c r="V127" s="169"/>
      <c r="W127" s="169"/>
      <c r="X127" s="169"/>
      <c r="Y127" s="169"/>
      <c r="Z127" s="169"/>
      <c r="AA127" s="169"/>
      <c r="AB127" s="169"/>
      <c r="AC127" s="169"/>
      <c r="AD127" s="169"/>
      <c r="AE127" s="169"/>
      <c r="AF127" s="169"/>
      <c r="AG127" s="169"/>
      <c r="AH127" s="169"/>
      <c r="AI127" s="169"/>
      <c r="AJ127" s="169"/>
      <c r="AK127" s="169"/>
      <c r="AL127" s="169"/>
      <c r="AM127" s="169"/>
      <c r="AN127" s="169"/>
      <c r="AO127" s="169"/>
      <c r="AP127" s="169"/>
      <c r="AQ127" s="169"/>
      <c r="AR127" s="169"/>
      <c r="AS127" s="169"/>
      <c r="AT127" s="169"/>
      <c r="AU127" s="169"/>
      <c r="AV127" s="169"/>
      <c r="AW127" s="169"/>
      <c r="AX127" s="169"/>
      <c r="AY127" s="169"/>
      <c r="AZ127" s="169"/>
      <c r="BA127" s="169"/>
      <c r="BB127" s="169"/>
      <c r="BC127" s="169"/>
      <c r="BD127" s="169"/>
      <c r="BE127" s="169"/>
      <c r="BF127" s="169"/>
      <c r="BG127" s="169"/>
      <c r="BH127" s="169"/>
      <c r="BI127" s="169"/>
      <c r="BJ127" s="169"/>
      <c r="BK127" s="169"/>
      <c r="BL127" s="169"/>
      <c r="BM127" s="169"/>
      <c r="BN127" s="169"/>
      <c r="BO127" s="169"/>
      <c r="BP127" s="169"/>
      <c r="BQ127" s="169"/>
      <c r="BR127" s="169"/>
      <c r="BS127" s="169"/>
      <c r="BT127" s="169"/>
      <c r="BU127" s="169"/>
      <c r="BV127" s="169"/>
      <c r="BW127" s="169"/>
      <c r="BX127" s="169"/>
      <c r="BY127" s="169"/>
      <c r="BZ127" s="169"/>
      <c r="CA127" s="169"/>
      <c r="CB127" s="169"/>
      <c r="CC127" s="169"/>
      <c r="CD127" s="169"/>
      <c r="CE127" s="169"/>
      <c r="CF127" s="169"/>
      <c r="CG127" s="169"/>
      <c r="CH127" s="169"/>
      <c r="CI127" s="169"/>
      <c r="CJ127" s="169"/>
      <c r="CK127" s="169"/>
      <c r="CL127" s="169"/>
      <c r="CM127" s="169"/>
      <c r="CN127" s="169"/>
      <c r="CO127" s="169"/>
      <c r="CP127" s="169"/>
      <c r="CQ127" s="169"/>
      <c r="CR127" s="169"/>
      <c r="CS127" s="169"/>
      <c r="CT127" s="169"/>
      <c r="CU127" s="169"/>
      <c r="CV127" s="169"/>
      <c r="CW127" s="169"/>
      <c r="CX127" s="169"/>
      <c r="CY127" s="169"/>
      <c r="CZ127" s="169"/>
      <c r="DA127" s="169"/>
      <c r="DB127" s="169"/>
      <c r="DC127" s="169"/>
      <c r="DD127" s="169"/>
      <c r="DE127" s="169"/>
      <c r="DF127" s="169"/>
      <c r="DG127" s="169"/>
      <c r="DH127" s="169"/>
      <c r="DI127" s="169"/>
      <c r="DJ127" s="169"/>
      <c r="DK127" s="169"/>
      <c r="DL127" s="169"/>
      <c r="DM127" s="169"/>
      <c r="DN127" s="169"/>
      <c r="DO127" s="169"/>
      <c r="DP127" s="169"/>
      <c r="DQ127" s="169"/>
      <c r="DR127" s="169"/>
      <c r="DS127" s="169"/>
      <c r="DT127" s="169"/>
      <c r="DU127" s="169"/>
      <c r="DV127" s="169"/>
      <c r="DW127" s="169"/>
      <c r="DX127" s="169"/>
      <c r="DY127" s="169"/>
      <c r="DZ127" s="169"/>
      <c r="EA127" s="169"/>
      <c r="EB127" s="169"/>
      <c r="EC127" s="169"/>
      <c r="ED127" s="169"/>
      <c r="EE127" s="169"/>
      <c r="EF127" s="169"/>
      <c r="EG127" s="169"/>
      <c r="EH127" s="169"/>
      <c r="EI127" s="169"/>
      <c r="EJ127" s="169"/>
      <c r="EK127" s="169"/>
      <c r="EL127" s="169"/>
      <c r="EM127" s="169"/>
      <c r="EN127" s="169"/>
      <c r="EO127" s="169"/>
      <c r="EP127" s="169"/>
      <c r="EQ127" s="169"/>
      <c r="ER127" s="169"/>
      <c r="ES127" s="169"/>
      <c r="ET127" s="169"/>
      <c r="EU127" s="169"/>
      <c r="EV127" s="169"/>
      <c r="EW127" s="169"/>
      <c r="EX127" s="169"/>
      <c r="EY127" s="169"/>
      <c r="EZ127" s="169"/>
      <c r="FA127" s="169"/>
      <c r="FB127" s="169"/>
      <c r="FC127" s="169"/>
      <c r="FD127" s="169"/>
      <c r="FE127" s="169"/>
      <c r="FF127" s="169"/>
    </row>
    <row r="128" spans="1:193" s="170" customFormat="1" ht="24">
      <c r="A128" s="146">
        <v>40</v>
      </c>
      <c r="B128" s="312" t="s">
        <v>464</v>
      </c>
      <c r="C128" s="225"/>
      <c r="D128" s="165" t="s">
        <v>2</v>
      </c>
      <c r="E128" s="153">
        <v>12</v>
      </c>
      <c r="F128" s="168"/>
      <c r="G128" s="151">
        <f t="shared" si="1"/>
        <v>0</v>
      </c>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c r="AN128" s="169"/>
      <c r="AO128" s="169"/>
      <c r="AP128" s="169"/>
      <c r="AQ128" s="169"/>
      <c r="AR128" s="169"/>
      <c r="AS128" s="169"/>
      <c r="AT128" s="169"/>
      <c r="AU128" s="169"/>
      <c r="AV128" s="169"/>
      <c r="AW128" s="169"/>
      <c r="AX128" s="169"/>
      <c r="AY128" s="169"/>
      <c r="AZ128" s="169"/>
      <c r="BA128" s="169"/>
      <c r="BB128" s="169"/>
      <c r="BC128" s="169"/>
      <c r="BD128" s="169"/>
      <c r="BE128" s="169"/>
      <c r="BF128" s="169"/>
      <c r="BG128" s="169"/>
      <c r="BH128" s="169"/>
      <c r="BI128" s="169"/>
      <c r="BJ128" s="169"/>
      <c r="BK128" s="169"/>
      <c r="BL128" s="169"/>
      <c r="BM128" s="169"/>
      <c r="BN128" s="169"/>
      <c r="BO128" s="169"/>
      <c r="BP128" s="169"/>
      <c r="BQ128" s="169"/>
      <c r="BR128" s="169"/>
      <c r="BS128" s="169"/>
      <c r="BT128" s="169"/>
      <c r="BU128" s="169"/>
      <c r="BV128" s="169"/>
      <c r="BW128" s="169"/>
      <c r="BX128" s="169"/>
      <c r="BY128" s="169"/>
      <c r="BZ128" s="169"/>
      <c r="CA128" s="169"/>
      <c r="CB128" s="169"/>
      <c r="CC128" s="169"/>
      <c r="CD128" s="169"/>
      <c r="CE128" s="169"/>
      <c r="CF128" s="169"/>
      <c r="CG128" s="169"/>
      <c r="CH128" s="169"/>
      <c r="CI128" s="169"/>
      <c r="CJ128" s="169"/>
      <c r="CK128" s="169"/>
      <c r="CL128" s="169"/>
      <c r="CM128" s="169"/>
      <c r="CN128" s="169"/>
      <c r="CO128" s="169"/>
      <c r="CP128" s="169"/>
      <c r="CQ128" s="169"/>
      <c r="CR128" s="169"/>
      <c r="CS128" s="169"/>
      <c r="CT128" s="169"/>
      <c r="CU128" s="169"/>
      <c r="CV128" s="169"/>
      <c r="CW128" s="169"/>
      <c r="CX128" s="169"/>
      <c r="CY128" s="169"/>
      <c r="CZ128" s="169"/>
      <c r="DA128" s="169"/>
      <c r="DB128" s="169"/>
      <c r="DC128" s="169"/>
      <c r="DD128" s="169"/>
      <c r="DE128" s="169"/>
      <c r="DF128" s="169"/>
      <c r="DG128" s="169"/>
      <c r="DH128" s="169"/>
      <c r="DI128" s="169"/>
      <c r="DJ128" s="169"/>
      <c r="DK128" s="169"/>
      <c r="DL128" s="169"/>
      <c r="DM128" s="169"/>
      <c r="DN128" s="169"/>
      <c r="DO128" s="169"/>
      <c r="DP128" s="169"/>
      <c r="DQ128" s="169"/>
      <c r="DR128" s="169"/>
      <c r="DS128" s="169"/>
      <c r="DT128" s="169"/>
      <c r="DU128" s="169"/>
      <c r="DV128" s="169"/>
      <c r="DW128" s="169"/>
      <c r="DX128" s="169"/>
      <c r="DY128" s="169"/>
      <c r="DZ128" s="169"/>
      <c r="EA128" s="169"/>
      <c r="EB128" s="169"/>
      <c r="EC128" s="169"/>
      <c r="ED128" s="169"/>
      <c r="EE128" s="169"/>
      <c r="EF128" s="169"/>
      <c r="EG128" s="169"/>
      <c r="EH128" s="169"/>
      <c r="EI128" s="169"/>
      <c r="EJ128" s="169"/>
      <c r="EK128" s="169"/>
      <c r="EL128" s="169"/>
      <c r="EM128" s="169"/>
      <c r="EN128" s="169"/>
      <c r="EO128" s="169"/>
      <c r="EP128" s="169"/>
      <c r="EQ128" s="169"/>
      <c r="ER128" s="169"/>
      <c r="ES128" s="169"/>
      <c r="ET128" s="169"/>
      <c r="EU128" s="169"/>
      <c r="EV128" s="169"/>
      <c r="EW128" s="169"/>
      <c r="EX128" s="169"/>
      <c r="EY128" s="169"/>
      <c r="EZ128" s="169"/>
      <c r="FA128" s="169"/>
      <c r="FB128" s="169"/>
      <c r="FC128" s="169"/>
      <c r="FD128" s="169"/>
      <c r="FE128" s="169"/>
      <c r="FF128" s="169"/>
      <c r="FG128" s="169"/>
      <c r="FH128" s="169"/>
      <c r="FI128" s="169"/>
      <c r="FJ128" s="169"/>
      <c r="FK128" s="169"/>
      <c r="FL128" s="169"/>
      <c r="FM128" s="169"/>
      <c r="FN128" s="169"/>
      <c r="FO128" s="169"/>
      <c r="FP128" s="169"/>
      <c r="FQ128" s="169"/>
      <c r="FR128" s="169"/>
      <c r="FS128" s="169"/>
      <c r="FT128" s="169"/>
      <c r="FU128" s="169"/>
      <c r="FV128" s="169"/>
      <c r="FW128" s="169"/>
      <c r="FX128" s="169"/>
      <c r="FY128" s="169"/>
      <c r="FZ128" s="169"/>
      <c r="GA128" s="169"/>
      <c r="GB128" s="169"/>
      <c r="GC128" s="169"/>
      <c r="GD128" s="169"/>
      <c r="GE128" s="169"/>
      <c r="GF128" s="169"/>
      <c r="GG128" s="169"/>
      <c r="GH128" s="169"/>
      <c r="GI128" s="169"/>
      <c r="GJ128" s="169"/>
      <c r="GK128" s="169"/>
    </row>
    <row r="129" spans="1:193" s="170" customFormat="1">
      <c r="A129" s="146"/>
      <c r="B129" s="312"/>
      <c r="C129" s="225"/>
      <c r="D129" s="165"/>
      <c r="E129" s="153"/>
      <c r="F129" s="168"/>
      <c r="G129" s="151"/>
      <c r="H129" s="169"/>
      <c r="I129" s="169"/>
      <c r="J129" s="169"/>
      <c r="K129" s="169"/>
      <c r="L129" s="169"/>
      <c r="M129" s="169"/>
      <c r="N129" s="169"/>
      <c r="O129" s="169"/>
      <c r="P129" s="169"/>
      <c r="Q129" s="169"/>
      <c r="R129" s="169"/>
      <c r="S129" s="169"/>
      <c r="T129" s="169"/>
      <c r="U129" s="169"/>
      <c r="V129" s="169"/>
      <c r="W129" s="169"/>
      <c r="X129" s="169"/>
      <c r="Y129" s="169"/>
      <c r="Z129" s="169"/>
      <c r="AA129" s="169"/>
      <c r="AB129" s="169"/>
      <c r="AC129" s="169"/>
      <c r="AD129" s="169"/>
      <c r="AE129" s="169"/>
      <c r="AF129" s="169"/>
      <c r="AG129" s="169"/>
      <c r="AH129" s="169"/>
      <c r="AI129" s="169"/>
      <c r="AJ129" s="169"/>
      <c r="AK129" s="169"/>
      <c r="AL129" s="169"/>
      <c r="AM129" s="169"/>
      <c r="AN129" s="169"/>
      <c r="AO129" s="169"/>
      <c r="AP129" s="169"/>
      <c r="AQ129" s="169"/>
      <c r="AR129" s="169"/>
      <c r="AS129" s="169"/>
      <c r="AT129" s="169"/>
      <c r="AU129" s="169"/>
      <c r="AV129" s="169"/>
      <c r="AW129" s="169"/>
      <c r="AX129" s="169"/>
      <c r="AY129" s="169"/>
      <c r="AZ129" s="169"/>
      <c r="BA129" s="169"/>
      <c r="BB129" s="169"/>
      <c r="BC129" s="169"/>
      <c r="BD129" s="169"/>
      <c r="BE129" s="169"/>
      <c r="BF129" s="169"/>
      <c r="BG129" s="169"/>
      <c r="BH129" s="169"/>
      <c r="BI129" s="169"/>
      <c r="BJ129" s="169"/>
      <c r="BK129" s="169"/>
      <c r="BL129" s="169"/>
      <c r="BM129" s="169"/>
      <c r="BN129" s="169"/>
      <c r="BO129" s="169"/>
      <c r="BP129" s="169"/>
      <c r="BQ129" s="169"/>
      <c r="BR129" s="169"/>
      <c r="BS129" s="169"/>
      <c r="BT129" s="169"/>
      <c r="BU129" s="169"/>
      <c r="BV129" s="169"/>
      <c r="BW129" s="169"/>
      <c r="BX129" s="169"/>
      <c r="BY129" s="169"/>
      <c r="BZ129" s="169"/>
      <c r="CA129" s="169"/>
      <c r="CB129" s="169"/>
      <c r="CC129" s="169"/>
      <c r="CD129" s="169"/>
      <c r="CE129" s="169"/>
      <c r="CF129" s="169"/>
      <c r="CG129" s="169"/>
      <c r="CH129" s="169"/>
      <c r="CI129" s="169"/>
      <c r="CJ129" s="169"/>
      <c r="CK129" s="169"/>
      <c r="CL129" s="169"/>
      <c r="CM129" s="169"/>
      <c r="CN129" s="169"/>
      <c r="CO129" s="169"/>
      <c r="CP129" s="169"/>
      <c r="CQ129" s="169"/>
      <c r="CR129" s="169"/>
      <c r="CS129" s="169"/>
      <c r="CT129" s="169"/>
      <c r="CU129" s="169"/>
      <c r="CV129" s="169"/>
      <c r="CW129" s="169"/>
      <c r="CX129" s="169"/>
      <c r="CY129" s="169"/>
      <c r="CZ129" s="169"/>
      <c r="DA129" s="169"/>
      <c r="DB129" s="169"/>
      <c r="DC129" s="169"/>
      <c r="DD129" s="169"/>
      <c r="DE129" s="169"/>
      <c r="DF129" s="169"/>
      <c r="DG129" s="169"/>
      <c r="DH129" s="169"/>
      <c r="DI129" s="169"/>
      <c r="DJ129" s="169"/>
      <c r="DK129" s="169"/>
      <c r="DL129" s="169"/>
      <c r="DM129" s="169"/>
      <c r="DN129" s="169"/>
      <c r="DO129" s="169"/>
      <c r="DP129" s="169"/>
      <c r="DQ129" s="169"/>
      <c r="DR129" s="169"/>
      <c r="DS129" s="169"/>
      <c r="DT129" s="169"/>
      <c r="DU129" s="169"/>
      <c r="DV129" s="169"/>
      <c r="DW129" s="169"/>
      <c r="DX129" s="169"/>
      <c r="DY129" s="169"/>
      <c r="DZ129" s="169"/>
      <c r="EA129" s="169"/>
      <c r="EB129" s="169"/>
      <c r="EC129" s="169"/>
      <c r="ED129" s="169"/>
      <c r="EE129" s="169"/>
      <c r="EF129" s="169"/>
      <c r="EG129" s="169"/>
      <c r="EH129" s="169"/>
      <c r="EI129" s="169"/>
      <c r="EJ129" s="169"/>
      <c r="EK129" s="169"/>
      <c r="EL129" s="169"/>
      <c r="EM129" s="169"/>
      <c r="EN129" s="169"/>
      <c r="EO129" s="169"/>
      <c r="EP129" s="169"/>
      <c r="EQ129" s="169"/>
      <c r="ER129" s="169"/>
      <c r="ES129" s="169"/>
      <c r="ET129" s="169"/>
      <c r="EU129" s="169"/>
      <c r="EV129" s="169"/>
      <c r="EW129" s="169"/>
      <c r="EX129" s="169"/>
      <c r="EY129" s="169"/>
      <c r="EZ129" s="169"/>
      <c r="FA129" s="169"/>
      <c r="FB129" s="169"/>
      <c r="FC129" s="169"/>
      <c r="FD129" s="169"/>
      <c r="FE129" s="169"/>
      <c r="FF129" s="169"/>
      <c r="FG129" s="169"/>
      <c r="FH129" s="169"/>
      <c r="FI129" s="169"/>
      <c r="FJ129" s="169"/>
      <c r="FK129" s="169"/>
      <c r="FL129" s="169"/>
      <c r="FM129" s="169"/>
      <c r="FN129" s="169"/>
      <c r="FO129" s="169"/>
      <c r="FP129" s="169"/>
      <c r="FQ129" s="169"/>
      <c r="FR129" s="169"/>
      <c r="FS129" s="169"/>
      <c r="FT129" s="169"/>
      <c r="FU129" s="169"/>
      <c r="FV129" s="169"/>
      <c r="FW129" s="169"/>
      <c r="FX129" s="169"/>
      <c r="FY129" s="169"/>
      <c r="FZ129" s="169"/>
      <c r="GA129" s="169"/>
      <c r="GB129" s="169"/>
      <c r="GC129" s="169"/>
      <c r="GD129" s="169"/>
      <c r="GE129" s="169"/>
      <c r="GF129" s="169"/>
      <c r="GG129" s="169"/>
      <c r="GH129" s="169"/>
      <c r="GI129" s="169"/>
      <c r="GJ129" s="169"/>
      <c r="GK129" s="169"/>
    </row>
    <row r="130" spans="1:193" ht="36">
      <c r="A130" s="146">
        <v>41</v>
      </c>
      <c r="B130" s="170" t="s">
        <v>465</v>
      </c>
      <c r="D130" s="149" t="s">
        <v>2</v>
      </c>
      <c r="E130" s="153">
        <v>1</v>
      </c>
      <c r="F130" s="152"/>
      <c r="G130" s="151">
        <f t="shared" si="1"/>
        <v>0</v>
      </c>
    </row>
    <row r="131" spans="1:193">
      <c r="E131" s="153"/>
      <c r="F131" s="152"/>
      <c r="G131" s="151"/>
    </row>
    <row r="132" spans="1:193" ht="24">
      <c r="A132" s="146">
        <v>42</v>
      </c>
      <c r="B132" s="170" t="s">
        <v>466</v>
      </c>
      <c r="D132" s="149" t="s">
        <v>2</v>
      </c>
      <c r="E132" s="153">
        <v>1</v>
      </c>
      <c r="F132" s="152"/>
      <c r="G132" s="151">
        <f t="shared" si="1"/>
        <v>0</v>
      </c>
    </row>
    <row r="133" spans="1:193">
      <c r="E133" s="153"/>
      <c r="F133" s="152"/>
      <c r="G133" s="151"/>
    </row>
    <row r="134" spans="1:193" ht="24">
      <c r="A134" s="146">
        <v>43</v>
      </c>
      <c r="B134" s="170" t="s">
        <v>467</v>
      </c>
      <c r="D134" s="149" t="s">
        <v>12</v>
      </c>
      <c r="E134" s="153">
        <v>1</v>
      </c>
      <c r="F134" s="152"/>
      <c r="G134" s="151">
        <f t="shared" si="1"/>
        <v>0</v>
      </c>
    </row>
    <row r="135" spans="1:193">
      <c r="E135" s="153"/>
      <c r="F135" s="152"/>
      <c r="G135" s="151"/>
    </row>
    <row r="136" spans="1:193" ht="24">
      <c r="A136" s="146">
        <v>44</v>
      </c>
      <c r="B136" s="170" t="s">
        <v>468</v>
      </c>
      <c r="D136" s="149" t="s">
        <v>12</v>
      </c>
      <c r="E136" s="153">
        <v>1</v>
      </c>
      <c r="F136" s="152"/>
      <c r="G136" s="151">
        <f t="shared" si="1"/>
        <v>0</v>
      </c>
    </row>
    <row r="137" spans="1:193">
      <c r="E137" s="153"/>
      <c r="F137" s="152"/>
      <c r="G137" s="151"/>
    </row>
    <row r="138" spans="1:193" ht="24">
      <c r="A138" s="146">
        <v>45</v>
      </c>
      <c r="B138" s="170" t="s">
        <v>469</v>
      </c>
      <c r="D138" s="149" t="s">
        <v>12</v>
      </c>
      <c r="E138" s="153">
        <v>1</v>
      </c>
      <c r="F138" s="152"/>
      <c r="G138" s="151">
        <f t="shared" si="1"/>
        <v>0</v>
      </c>
    </row>
    <row r="139" spans="1:193">
      <c r="E139" s="153"/>
      <c r="F139" s="152"/>
      <c r="G139" s="151"/>
    </row>
    <row r="140" spans="1:193" s="170" customFormat="1" ht="36">
      <c r="A140" s="146">
        <v>46</v>
      </c>
      <c r="B140" s="170" t="s">
        <v>470</v>
      </c>
      <c r="C140" s="149"/>
      <c r="D140" s="149" t="s">
        <v>12</v>
      </c>
      <c r="E140" s="153">
        <v>1</v>
      </c>
      <c r="F140" s="152"/>
      <c r="G140" s="151">
        <f t="shared" si="1"/>
        <v>0</v>
      </c>
    </row>
    <row r="141" spans="1:193" s="170" customFormat="1">
      <c r="A141" s="146"/>
      <c r="C141" s="149"/>
      <c r="D141" s="149"/>
      <c r="E141" s="153"/>
      <c r="F141" s="152"/>
      <c r="G141" s="151"/>
    </row>
    <row r="142" spans="1:193" ht="24">
      <c r="A142" s="146">
        <v>47</v>
      </c>
      <c r="B142" s="170" t="s">
        <v>471</v>
      </c>
      <c r="D142" s="149" t="s">
        <v>2</v>
      </c>
      <c r="E142" s="153">
        <v>1</v>
      </c>
      <c r="F142" s="152"/>
      <c r="G142" s="151">
        <f t="shared" si="1"/>
        <v>0</v>
      </c>
    </row>
    <row r="143" spans="1:193">
      <c r="E143" s="153"/>
      <c r="F143" s="152"/>
      <c r="G143" s="151"/>
    </row>
    <row r="144" spans="1:193">
      <c r="A144" s="146">
        <v>48</v>
      </c>
      <c r="B144" s="170" t="s">
        <v>472</v>
      </c>
      <c r="D144" s="149" t="s">
        <v>2</v>
      </c>
      <c r="E144" s="153">
        <v>1</v>
      </c>
      <c r="F144" s="152"/>
      <c r="G144" s="151">
        <f t="shared" si="1"/>
        <v>0</v>
      </c>
    </row>
    <row r="145" spans="1:7">
      <c r="E145" s="153"/>
      <c r="F145" s="152"/>
      <c r="G145" s="151"/>
    </row>
    <row r="146" spans="1:7" ht="24">
      <c r="A146" s="146">
        <v>49</v>
      </c>
      <c r="B146" s="170" t="s">
        <v>473</v>
      </c>
      <c r="D146" s="149" t="s">
        <v>302</v>
      </c>
      <c r="E146" s="153">
        <v>1</v>
      </c>
      <c r="F146" s="152"/>
      <c r="G146" s="151">
        <f t="shared" si="1"/>
        <v>0</v>
      </c>
    </row>
    <row r="147" spans="1:7">
      <c r="E147" s="153"/>
      <c r="F147" s="152"/>
      <c r="G147" s="151"/>
    </row>
    <row r="148" spans="1:7" ht="36">
      <c r="A148" s="146">
        <v>50</v>
      </c>
      <c r="B148" s="170" t="s">
        <v>474</v>
      </c>
      <c r="D148" s="149" t="s">
        <v>302</v>
      </c>
      <c r="E148" s="153">
        <v>1</v>
      </c>
      <c r="F148" s="152"/>
      <c r="G148" s="151">
        <f t="shared" si="1"/>
        <v>0</v>
      </c>
    </row>
    <row r="149" spans="1:7">
      <c r="E149" s="153"/>
      <c r="F149" s="152"/>
      <c r="G149" s="151"/>
    </row>
    <row r="150" spans="1:7" ht="24">
      <c r="A150" s="146">
        <v>51</v>
      </c>
      <c r="B150" s="170" t="s">
        <v>475</v>
      </c>
      <c r="D150" s="149" t="s">
        <v>302</v>
      </c>
      <c r="E150" s="153">
        <v>1</v>
      </c>
      <c r="F150" s="152"/>
      <c r="G150" s="151">
        <f t="shared" si="1"/>
        <v>0</v>
      </c>
    </row>
    <row r="151" spans="1:7">
      <c r="E151" s="153"/>
      <c r="F151" s="152"/>
      <c r="G151" s="151"/>
    </row>
    <row r="152" spans="1:7" ht="24">
      <c r="A152" s="146">
        <v>52</v>
      </c>
      <c r="B152" s="170" t="s">
        <v>476</v>
      </c>
      <c r="D152" s="149" t="s">
        <v>302</v>
      </c>
      <c r="E152" s="153">
        <v>1</v>
      </c>
      <c r="F152" s="152"/>
      <c r="G152" s="151">
        <f t="shared" si="1"/>
        <v>0</v>
      </c>
    </row>
    <row r="153" spans="1:7">
      <c r="E153" s="153"/>
      <c r="F153" s="152"/>
      <c r="G153" s="151"/>
    </row>
    <row r="154" spans="1:7" ht="24">
      <c r="A154" s="146">
        <v>53</v>
      </c>
      <c r="B154" s="170" t="s">
        <v>477</v>
      </c>
      <c r="D154" s="149" t="s">
        <v>302</v>
      </c>
      <c r="E154" s="153">
        <v>1</v>
      </c>
      <c r="F154" s="152"/>
      <c r="G154" s="151">
        <f t="shared" si="1"/>
        <v>0</v>
      </c>
    </row>
    <row r="155" spans="1:7">
      <c r="E155" s="153"/>
      <c r="F155" s="152"/>
      <c r="G155" s="151"/>
    </row>
    <row r="156" spans="1:7" ht="60">
      <c r="A156" s="146">
        <v>54</v>
      </c>
      <c r="B156" s="170" t="s">
        <v>478</v>
      </c>
      <c r="D156" s="149" t="s">
        <v>302</v>
      </c>
      <c r="E156" s="153">
        <v>1</v>
      </c>
      <c r="F156" s="152"/>
      <c r="G156" s="151">
        <f t="shared" si="1"/>
        <v>0</v>
      </c>
    </row>
    <row r="157" spans="1:7">
      <c r="E157" s="153"/>
      <c r="F157" s="152"/>
      <c r="G157" s="151"/>
    </row>
    <row r="158" spans="1:7">
      <c r="A158" s="146">
        <v>55</v>
      </c>
      <c r="B158" s="170" t="s">
        <v>479</v>
      </c>
      <c r="D158" s="149" t="s">
        <v>302</v>
      </c>
      <c r="E158" s="153">
        <v>1</v>
      </c>
      <c r="F158" s="152"/>
      <c r="G158" s="151">
        <f t="shared" si="1"/>
        <v>0</v>
      </c>
    </row>
    <row r="159" spans="1:7">
      <c r="E159" s="153"/>
      <c r="F159" s="152"/>
      <c r="G159" s="151"/>
    </row>
    <row r="160" spans="1:7" ht="24">
      <c r="A160" s="146">
        <v>56</v>
      </c>
      <c r="B160" s="170" t="s">
        <v>480</v>
      </c>
      <c r="D160" s="149" t="s">
        <v>302</v>
      </c>
      <c r="E160" s="153">
        <v>1</v>
      </c>
      <c r="F160" s="152"/>
      <c r="G160" s="151">
        <f t="shared" si="1"/>
        <v>0</v>
      </c>
    </row>
    <row r="161" spans="1:7">
      <c r="E161" s="153"/>
      <c r="F161" s="152"/>
      <c r="G161" s="151"/>
    </row>
    <row r="162" spans="1:7" ht="36">
      <c r="A162" s="146">
        <v>57</v>
      </c>
      <c r="B162" s="313" t="s">
        <v>481</v>
      </c>
      <c r="D162" s="149" t="s">
        <v>302</v>
      </c>
      <c r="E162" s="153">
        <v>1</v>
      </c>
      <c r="F162" s="152"/>
      <c r="G162" s="151">
        <f t="shared" si="1"/>
        <v>0</v>
      </c>
    </row>
    <row r="163" spans="1:7">
      <c r="B163" s="313"/>
      <c r="E163" s="153"/>
      <c r="F163" s="152"/>
      <c r="G163" s="151"/>
    </row>
    <row r="164" spans="1:7">
      <c r="A164" s="146">
        <v>58</v>
      </c>
      <c r="B164" s="170" t="s">
        <v>482</v>
      </c>
      <c r="D164" s="149" t="s">
        <v>2</v>
      </c>
      <c r="E164" s="153">
        <v>1</v>
      </c>
      <c r="F164" s="152"/>
      <c r="G164" s="151">
        <f t="shared" si="1"/>
        <v>0</v>
      </c>
    </row>
    <row r="165" spans="1:7" s="172" customFormat="1">
      <c r="A165" s="349" t="s">
        <v>483</v>
      </c>
      <c r="B165" s="350"/>
      <c r="C165" s="350"/>
      <c r="D165" s="350"/>
      <c r="E165" s="350"/>
      <c r="F165" s="350"/>
      <c r="G165" s="151"/>
    </row>
    <row r="166" spans="1:7" s="172" customFormat="1">
      <c r="A166" s="351" t="s">
        <v>484</v>
      </c>
      <c r="B166" s="351"/>
      <c r="C166" s="351"/>
      <c r="D166" s="351"/>
      <c r="E166" s="351"/>
      <c r="F166" s="173"/>
      <c r="G166" s="151"/>
    </row>
    <row r="167" spans="1:7" s="172" customFormat="1">
      <c r="A167" s="351" t="s">
        <v>485</v>
      </c>
      <c r="B167" s="351"/>
      <c r="C167" s="351"/>
      <c r="D167" s="351"/>
      <c r="E167" s="351"/>
      <c r="F167" s="173"/>
      <c r="G167" s="145"/>
    </row>
    <row r="168" spans="1:7">
      <c r="A168" s="174" t="s">
        <v>10</v>
      </c>
      <c r="B168" s="347" t="s">
        <v>486</v>
      </c>
      <c r="C168" s="347"/>
      <c r="D168" s="347"/>
      <c r="E168" s="219"/>
      <c r="F168" s="175"/>
      <c r="G168" s="176">
        <f>SUM(G5:G167)</f>
        <v>0</v>
      </c>
    </row>
    <row r="169" spans="1:7">
      <c r="A169" s="147"/>
      <c r="E169" s="156"/>
      <c r="F169" s="145"/>
    </row>
    <row r="170" spans="1:7">
      <c r="A170" s="144" t="s">
        <v>487</v>
      </c>
      <c r="B170" s="345" t="s">
        <v>488</v>
      </c>
      <c r="C170" s="345"/>
      <c r="D170" s="345"/>
      <c r="E170" s="346"/>
      <c r="F170" s="346"/>
    </row>
    <row r="171" spans="1:7">
      <c r="A171" s="144"/>
      <c r="B171" s="310"/>
      <c r="C171" s="193"/>
      <c r="D171" s="193"/>
      <c r="E171" s="156"/>
      <c r="F171" s="156"/>
    </row>
    <row r="172" spans="1:7" ht="48">
      <c r="A172" s="177">
        <v>1</v>
      </c>
      <c r="B172" s="314" t="s">
        <v>1726</v>
      </c>
      <c r="C172" s="178"/>
      <c r="D172" s="178" t="s">
        <v>118</v>
      </c>
      <c r="E172" s="220">
        <v>1</v>
      </c>
      <c r="F172" s="179"/>
      <c r="G172" s="179">
        <f>E172*F172</f>
        <v>0</v>
      </c>
    </row>
    <row r="173" spans="1:7">
      <c r="A173" s="177"/>
      <c r="B173" s="314"/>
      <c r="C173" s="178"/>
      <c r="D173" s="178"/>
      <c r="E173" s="220"/>
      <c r="F173" s="179"/>
      <c r="G173" s="179"/>
    </row>
    <row r="174" spans="1:7" ht="36">
      <c r="A174" s="177">
        <v>2</v>
      </c>
      <c r="B174" s="314" t="s">
        <v>1727</v>
      </c>
      <c r="C174" s="178"/>
      <c r="D174" s="178" t="s">
        <v>118</v>
      </c>
      <c r="E174" s="220">
        <v>1</v>
      </c>
      <c r="F174" s="179"/>
      <c r="G174" s="179">
        <f t="shared" ref="G174:G227" si="2">E174*F174</f>
        <v>0</v>
      </c>
    </row>
    <row r="175" spans="1:7">
      <c r="A175" s="177"/>
      <c r="B175" s="314"/>
      <c r="C175" s="178"/>
      <c r="D175" s="178"/>
      <c r="E175" s="220"/>
      <c r="F175" s="179"/>
      <c r="G175" s="179"/>
    </row>
    <row r="176" spans="1:7" ht="24">
      <c r="A176" s="177">
        <v>3</v>
      </c>
      <c r="B176" s="314" t="s">
        <v>489</v>
      </c>
      <c r="C176" s="178"/>
      <c r="D176" s="178" t="s">
        <v>118</v>
      </c>
      <c r="E176" s="220">
        <v>1</v>
      </c>
      <c r="F176" s="179"/>
      <c r="G176" s="179">
        <f t="shared" si="2"/>
        <v>0</v>
      </c>
    </row>
    <row r="177" spans="1:7">
      <c r="A177" s="177"/>
      <c r="B177" s="314"/>
      <c r="C177" s="178"/>
      <c r="D177" s="178"/>
      <c r="E177" s="220"/>
      <c r="F177" s="179"/>
      <c r="G177" s="179"/>
    </row>
    <row r="178" spans="1:7">
      <c r="A178" s="177">
        <v>4</v>
      </c>
      <c r="B178" s="314" t="s">
        <v>490</v>
      </c>
      <c r="C178" s="180"/>
      <c r="D178" s="180" t="s">
        <v>118</v>
      </c>
      <c r="E178" s="221">
        <v>1</v>
      </c>
      <c r="F178" s="179"/>
      <c r="G178" s="179">
        <f t="shared" si="2"/>
        <v>0</v>
      </c>
    </row>
    <row r="179" spans="1:7">
      <c r="A179" s="177"/>
      <c r="B179" s="314"/>
      <c r="C179" s="180"/>
      <c r="D179" s="180"/>
      <c r="E179" s="221"/>
      <c r="F179" s="179"/>
      <c r="G179" s="179"/>
    </row>
    <row r="180" spans="1:7" ht="24">
      <c r="A180" s="177">
        <v>5</v>
      </c>
      <c r="B180" s="314" t="s">
        <v>491</v>
      </c>
      <c r="C180" s="180"/>
      <c r="D180" s="180" t="s">
        <v>118</v>
      </c>
      <c r="E180" s="221">
        <v>1</v>
      </c>
      <c r="F180" s="179"/>
      <c r="G180" s="179">
        <f t="shared" si="2"/>
        <v>0</v>
      </c>
    </row>
    <row r="181" spans="1:7">
      <c r="A181" s="177"/>
      <c r="B181" s="314"/>
      <c r="C181" s="180"/>
      <c r="D181" s="180"/>
      <c r="E181" s="221"/>
      <c r="F181" s="179"/>
      <c r="G181" s="179"/>
    </row>
    <row r="182" spans="1:7" ht="24">
      <c r="A182" s="177">
        <v>6</v>
      </c>
      <c r="B182" s="314" t="s">
        <v>492</v>
      </c>
      <c r="C182" s="178"/>
      <c r="D182" s="178" t="s">
        <v>118</v>
      </c>
      <c r="E182" s="220">
        <v>1</v>
      </c>
      <c r="F182" s="179"/>
      <c r="G182" s="179">
        <f t="shared" si="2"/>
        <v>0</v>
      </c>
    </row>
    <row r="183" spans="1:7">
      <c r="A183" s="177"/>
      <c r="B183" s="314"/>
      <c r="C183" s="178"/>
      <c r="D183" s="178"/>
      <c r="E183" s="220"/>
      <c r="F183" s="179"/>
      <c r="G183" s="179"/>
    </row>
    <row r="184" spans="1:7" ht="36">
      <c r="A184" s="177">
        <v>7</v>
      </c>
      <c r="B184" s="314" t="s">
        <v>493</v>
      </c>
      <c r="C184" s="178"/>
      <c r="D184" s="178" t="s">
        <v>411</v>
      </c>
      <c r="E184" s="220">
        <v>1</v>
      </c>
      <c r="F184" s="179"/>
      <c r="G184" s="179">
        <f t="shared" si="2"/>
        <v>0</v>
      </c>
    </row>
    <row r="185" spans="1:7">
      <c r="A185" s="177"/>
      <c r="B185" s="314"/>
      <c r="C185" s="178"/>
      <c r="D185" s="178"/>
      <c r="E185" s="220"/>
      <c r="F185" s="179"/>
      <c r="G185" s="179"/>
    </row>
    <row r="186" spans="1:7" ht="36">
      <c r="A186" s="177">
        <v>8</v>
      </c>
      <c r="B186" s="314" t="s">
        <v>494</v>
      </c>
      <c r="C186" s="178"/>
      <c r="D186" s="178" t="s">
        <v>118</v>
      </c>
      <c r="E186" s="220">
        <v>1</v>
      </c>
      <c r="F186" s="179"/>
      <c r="G186" s="179">
        <f t="shared" si="2"/>
        <v>0</v>
      </c>
    </row>
    <row r="187" spans="1:7">
      <c r="A187" s="177"/>
      <c r="B187" s="314"/>
      <c r="C187" s="178"/>
      <c r="D187" s="178"/>
      <c r="E187" s="220"/>
      <c r="F187" s="179"/>
      <c r="G187" s="179"/>
    </row>
    <row r="188" spans="1:7" ht="24">
      <c r="A188" s="177">
        <v>9</v>
      </c>
      <c r="B188" s="314" t="s">
        <v>495</v>
      </c>
      <c r="C188" s="178"/>
      <c r="D188" s="178" t="s">
        <v>118</v>
      </c>
      <c r="E188" s="220">
        <v>5</v>
      </c>
      <c r="F188" s="179"/>
      <c r="G188" s="179">
        <f t="shared" si="2"/>
        <v>0</v>
      </c>
    </row>
    <row r="189" spans="1:7">
      <c r="A189" s="177"/>
      <c r="B189" s="314"/>
      <c r="C189" s="178"/>
      <c r="D189" s="178"/>
      <c r="E189" s="220"/>
      <c r="F189" s="179"/>
      <c r="G189" s="179"/>
    </row>
    <row r="190" spans="1:7" ht="72">
      <c r="A190" s="177">
        <v>10</v>
      </c>
      <c r="B190" s="314" t="s">
        <v>496</v>
      </c>
      <c r="C190" s="178"/>
      <c r="D190" s="178" t="s">
        <v>265</v>
      </c>
      <c r="E190" s="220">
        <v>320</v>
      </c>
      <c r="F190" s="179"/>
      <c r="G190" s="179">
        <f t="shared" si="2"/>
        <v>0</v>
      </c>
    </row>
    <row r="191" spans="1:7">
      <c r="A191" s="177"/>
      <c r="B191" s="314"/>
      <c r="C191" s="178"/>
      <c r="D191" s="178"/>
      <c r="E191" s="220"/>
      <c r="F191" s="179"/>
      <c r="G191" s="179"/>
    </row>
    <row r="192" spans="1:7" ht="36">
      <c r="A192" s="177">
        <v>11</v>
      </c>
      <c r="B192" s="314" t="s">
        <v>497</v>
      </c>
      <c r="C192" s="178"/>
      <c r="D192" s="178" t="s">
        <v>265</v>
      </c>
      <c r="E192" s="220">
        <v>30</v>
      </c>
      <c r="F192" s="179"/>
      <c r="G192" s="179">
        <f t="shared" si="2"/>
        <v>0</v>
      </c>
    </row>
    <row r="193" spans="1:7">
      <c r="A193" s="177"/>
      <c r="B193" s="314"/>
      <c r="C193" s="178"/>
      <c r="D193" s="178"/>
      <c r="E193" s="220"/>
      <c r="F193" s="179"/>
      <c r="G193" s="179"/>
    </row>
    <row r="194" spans="1:7" ht="36">
      <c r="A194" s="177">
        <v>12</v>
      </c>
      <c r="B194" s="314" t="s">
        <v>498</v>
      </c>
      <c r="C194" s="178"/>
      <c r="D194" s="178" t="s">
        <v>265</v>
      </c>
      <c r="E194" s="220">
        <v>12</v>
      </c>
      <c r="F194" s="179"/>
      <c r="G194" s="179">
        <f t="shared" si="2"/>
        <v>0</v>
      </c>
    </row>
    <row r="195" spans="1:7">
      <c r="A195" s="177"/>
      <c r="B195" s="314"/>
      <c r="C195" s="178"/>
      <c r="D195" s="178"/>
      <c r="E195" s="220"/>
      <c r="F195" s="179"/>
      <c r="G195" s="179"/>
    </row>
    <row r="196" spans="1:7" ht="60">
      <c r="A196" s="177">
        <v>13</v>
      </c>
      <c r="B196" s="314" t="s">
        <v>499</v>
      </c>
      <c r="C196" s="178"/>
      <c r="D196" s="178" t="s">
        <v>265</v>
      </c>
      <c r="E196" s="220">
        <v>120</v>
      </c>
      <c r="F196" s="179"/>
      <c r="G196" s="179">
        <f t="shared" si="2"/>
        <v>0</v>
      </c>
    </row>
    <row r="197" spans="1:7">
      <c r="A197" s="177"/>
      <c r="B197" s="314"/>
      <c r="C197" s="178"/>
      <c r="D197" s="178"/>
      <c r="E197" s="220"/>
      <c r="F197" s="179"/>
      <c r="G197" s="179"/>
    </row>
    <row r="198" spans="1:7" ht="48">
      <c r="A198" s="177">
        <v>14</v>
      </c>
      <c r="B198" s="314" t="s">
        <v>500</v>
      </c>
      <c r="C198" s="178"/>
      <c r="D198" s="178" t="s">
        <v>265</v>
      </c>
      <c r="E198" s="220">
        <v>50</v>
      </c>
      <c r="F198" s="179"/>
      <c r="G198" s="179">
        <f t="shared" si="2"/>
        <v>0</v>
      </c>
    </row>
    <row r="199" spans="1:7">
      <c r="A199" s="177"/>
      <c r="B199" s="314"/>
      <c r="C199" s="178"/>
      <c r="D199" s="178"/>
      <c r="E199" s="220"/>
      <c r="F199" s="179"/>
      <c r="G199" s="179"/>
    </row>
    <row r="200" spans="1:7" ht="36">
      <c r="A200" s="177">
        <v>15</v>
      </c>
      <c r="B200" s="314" t="s">
        <v>501</v>
      </c>
      <c r="C200" s="178"/>
      <c r="D200" s="178" t="s">
        <v>265</v>
      </c>
      <c r="E200" s="220">
        <v>10</v>
      </c>
      <c r="F200" s="179"/>
      <c r="G200" s="179">
        <f t="shared" si="2"/>
        <v>0</v>
      </c>
    </row>
    <row r="201" spans="1:7">
      <c r="A201" s="177"/>
      <c r="B201" s="314"/>
      <c r="C201" s="178"/>
      <c r="D201" s="178"/>
      <c r="E201" s="220"/>
      <c r="F201" s="179"/>
      <c r="G201" s="179"/>
    </row>
    <row r="202" spans="1:7" ht="36">
      <c r="A202" s="177">
        <v>16</v>
      </c>
      <c r="B202" s="314" t="s">
        <v>502</v>
      </c>
      <c r="C202" s="178"/>
      <c r="D202" s="178" t="s">
        <v>265</v>
      </c>
      <c r="E202" s="220">
        <v>14</v>
      </c>
      <c r="F202" s="179"/>
      <c r="G202" s="179">
        <f t="shared" si="2"/>
        <v>0</v>
      </c>
    </row>
    <row r="203" spans="1:7">
      <c r="A203" s="177"/>
      <c r="B203" s="314"/>
      <c r="C203" s="178"/>
      <c r="D203" s="178"/>
      <c r="E203" s="220"/>
      <c r="F203" s="179"/>
      <c r="G203" s="179"/>
    </row>
    <row r="204" spans="1:7" ht="36">
      <c r="A204" s="177">
        <v>17</v>
      </c>
      <c r="B204" s="314" t="s">
        <v>503</v>
      </c>
      <c r="C204" s="178"/>
      <c r="D204" s="178" t="s">
        <v>265</v>
      </c>
      <c r="E204" s="220">
        <v>14</v>
      </c>
      <c r="F204" s="179"/>
      <c r="G204" s="179">
        <f t="shared" si="2"/>
        <v>0</v>
      </c>
    </row>
    <row r="205" spans="1:7">
      <c r="A205" s="177"/>
      <c r="B205" s="314"/>
      <c r="C205" s="178"/>
      <c r="D205" s="178"/>
      <c r="E205" s="220"/>
      <c r="F205" s="179"/>
      <c r="G205" s="179"/>
    </row>
    <row r="206" spans="1:7">
      <c r="A206" s="177">
        <v>18</v>
      </c>
      <c r="B206" s="314" t="s">
        <v>504</v>
      </c>
      <c r="C206" s="178"/>
      <c r="D206" s="178" t="s">
        <v>265</v>
      </c>
      <c r="E206" s="220">
        <v>40</v>
      </c>
      <c r="F206" s="179"/>
      <c r="G206" s="179">
        <f t="shared" si="2"/>
        <v>0</v>
      </c>
    </row>
    <row r="207" spans="1:7">
      <c r="A207" s="177"/>
      <c r="B207" s="314"/>
      <c r="C207" s="178"/>
      <c r="D207" s="178"/>
      <c r="E207" s="220"/>
      <c r="F207" s="179"/>
      <c r="G207" s="179"/>
    </row>
    <row r="208" spans="1:7" ht="24">
      <c r="A208" s="177">
        <v>19</v>
      </c>
      <c r="B208" s="314" t="s">
        <v>505</v>
      </c>
      <c r="C208" s="178"/>
      <c r="D208" s="178" t="s">
        <v>118</v>
      </c>
      <c r="E208" s="220">
        <v>10</v>
      </c>
      <c r="F208" s="179"/>
      <c r="G208" s="179">
        <f t="shared" si="2"/>
        <v>0</v>
      </c>
    </row>
    <row r="209" spans="1:7">
      <c r="A209" s="177"/>
      <c r="B209" s="314"/>
      <c r="C209" s="178"/>
      <c r="D209" s="178"/>
      <c r="E209" s="220"/>
      <c r="F209" s="179"/>
      <c r="G209" s="179"/>
    </row>
    <row r="210" spans="1:7" ht="24">
      <c r="A210" s="177">
        <v>20</v>
      </c>
      <c r="B210" s="314" t="s">
        <v>506</v>
      </c>
      <c r="C210" s="178"/>
      <c r="D210" s="178" t="s">
        <v>118</v>
      </c>
      <c r="E210" s="220">
        <v>4</v>
      </c>
      <c r="F210" s="179"/>
      <c r="G210" s="179">
        <f t="shared" si="2"/>
        <v>0</v>
      </c>
    </row>
    <row r="211" spans="1:7" ht="24">
      <c r="A211" s="177">
        <v>21</v>
      </c>
      <c r="B211" s="314" t="s">
        <v>507</v>
      </c>
      <c r="C211" s="178"/>
      <c r="D211" s="178" t="s">
        <v>118</v>
      </c>
      <c r="E211" s="220">
        <v>1</v>
      </c>
      <c r="F211" s="179"/>
      <c r="G211" s="179">
        <f t="shared" si="2"/>
        <v>0</v>
      </c>
    </row>
    <row r="212" spans="1:7">
      <c r="A212" s="177"/>
      <c r="B212" s="314"/>
      <c r="C212" s="178"/>
      <c r="D212" s="178"/>
      <c r="E212" s="220"/>
      <c r="F212" s="179"/>
      <c r="G212" s="179"/>
    </row>
    <row r="213" spans="1:7" ht="48">
      <c r="A213" s="177">
        <v>22</v>
      </c>
      <c r="B213" s="314" t="s">
        <v>508</v>
      </c>
      <c r="C213" s="178"/>
      <c r="D213" s="178" t="s">
        <v>265</v>
      </c>
      <c r="E213" s="220">
        <v>20</v>
      </c>
      <c r="F213" s="179"/>
      <c r="G213" s="179">
        <f t="shared" si="2"/>
        <v>0</v>
      </c>
    </row>
    <row r="214" spans="1:7">
      <c r="A214" s="177"/>
      <c r="B214" s="314"/>
      <c r="C214" s="178"/>
      <c r="D214" s="178"/>
      <c r="E214" s="220"/>
      <c r="F214" s="179"/>
      <c r="G214" s="179"/>
    </row>
    <row r="215" spans="1:7" ht="24">
      <c r="A215" s="177">
        <v>23</v>
      </c>
      <c r="B215" s="314" t="s">
        <v>476</v>
      </c>
      <c r="C215" s="178"/>
      <c r="D215" s="178" t="s">
        <v>302</v>
      </c>
      <c r="E215" s="220">
        <v>1</v>
      </c>
      <c r="F215" s="179"/>
      <c r="G215" s="179">
        <f t="shared" si="2"/>
        <v>0</v>
      </c>
    </row>
    <row r="216" spans="1:7">
      <c r="A216" s="177"/>
      <c r="B216" s="314"/>
      <c r="C216" s="178"/>
      <c r="D216" s="178"/>
      <c r="E216" s="220"/>
      <c r="F216" s="179"/>
      <c r="G216" s="179"/>
    </row>
    <row r="217" spans="1:7">
      <c r="A217" s="177">
        <v>24</v>
      </c>
      <c r="B217" s="314" t="s">
        <v>509</v>
      </c>
      <c r="C217" s="178"/>
      <c r="D217" s="178" t="s">
        <v>302</v>
      </c>
      <c r="E217" s="220">
        <v>1</v>
      </c>
      <c r="F217" s="179"/>
      <c r="G217" s="179">
        <f t="shared" si="2"/>
        <v>0</v>
      </c>
    </row>
    <row r="218" spans="1:7">
      <c r="A218" s="177"/>
      <c r="B218" s="314"/>
      <c r="C218" s="178"/>
      <c r="D218" s="178"/>
      <c r="E218" s="220"/>
      <c r="F218" s="179"/>
      <c r="G218" s="179"/>
    </row>
    <row r="219" spans="1:7" ht="36">
      <c r="A219" s="177">
        <v>25</v>
      </c>
      <c r="B219" s="314" t="s">
        <v>510</v>
      </c>
      <c r="C219" s="178"/>
      <c r="D219" s="178" t="s">
        <v>302</v>
      </c>
      <c r="E219" s="220">
        <v>1</v>
      </c>
      <c r="F219" s="179"/>
      <c r="G219" s="179">
        <f t="shared" si="2"/>
        <v>0</v>
      </c>
    </row>
    <row r="220" spans="1:7">
      <c r="A220" s="177"/>
      <c r="B220" s="314"/>
      <c r="C220" s="178"/>
      <c r="D220" s="178"/>
      <c r="E220" s="220"/>
      <c r="F220" s="179"/>
      <c r="G220" s="179"/>
    </row>
    <row r="221" spans="1:7" ht="48">
      <c r="A221" s="177">
        <v>26</v>
      </c>
      <c r="B221" s="314" t="s">
        <v>511</v>
      </c>
      <c r="C221" s="180"/>
      <c r="D221" s="180" t="s">
        <v>512</v>
      </c>
      <c r="E221" s="221">
        <v>1</v>
      </c>
      <c r="F221" s="181"/>
      <c r="G221" s="179">
        <f t="shared" si="2"/>
        <v>0</v>
      </c>
    </row>
    <row r="222" spans="1:7">
      <c r="A222" s="177"/>
      <c r="B222" s="314"/>
      <c r="C222" s="180"/>
      <c r="D222" s="180"/>
      <c r="E222" s="221"/>
      <c r="F222" s="181"/>
      <c r="G222" s="179"/>
    </row>
    <row r="223" spans="1:7" ht="36">
      <c r="A223" s="177">
        <v>27</v>
      </c>
      <c r="B223" s="314" t="s">
        <v>513</v>
      </c>
      <c r="C223" s="178"/>
      <c r="D223" s="178" t="s">
        <v>302</v>
      </c>
      <c r="E223" s="220">
        <v>1</v>
      </c>
      <c r="F223" s="179"/>
      <c r="G223" s="179">
        <f t="shared" si="2"/>
        <v>0</v>
      </c>
    </row>
    <row r="224" spans="1:7">
      <c r="A224" s="177"/>
      <c r="B224" s="314"/>
      <c r="C224" s="178"/>
      <c r="D224" s="178"/>
      <c r="E224" s="220"/>
      <c r="F224" s="179"/>
      <c r="G224" s="179"/>
    </row>
    <row r="225" spans="1:7">
      <c r="A225" s="177">
        <v>28</v>
      </c>
      <c r="B225" s="314" t="s">
        <v>514</v>
      </c>
      <c r="C225" s="178"/>
      <c r="D225" s="178" t="s">
        <v>302</v>
      </c>
      <c r="E225" s="221">
        <v>1</v>
      </c>
      <c r="F225" s="181"/>
      <c r="G225" s="179">
        <f t="shared" si="2"/>
        <v>0</v>
      </c>
    </row>
    <row r="226" spans="1:7">
      <c r="A226" s="177"/>
      <c r="B226" s="314"/>
      <c r="C226" s="178"/>
      <c r="D226" s="178"/>
      <c r="E226" s="221"/>
      <c r="F226" s="181"/>
      <c r="G226" s="179"/>
    </row>
    <row r="227" spans="1:7">
      <c r="A227" s="177">
        <v>29</v>
      </c>
      <c r="B227" s="314" t="s">
        <v>515</v>
      </c>
      <c r="C227" s="178"/>
      <c r="D227" s="178" t="s">
        <v>118</v>
      </c>
      <c r="E227" s="220">
        <v>1</v>
      </c>
      <c r="F227" s="179"/>
      <c r="G227" s="179">
        <f t="shared" si="2"/>
        <v>0</v>
      </c>
    </row>
    <row r="228" spans="1:7">
      <c r="A228" s="177"/>
      <c r="B228" s="314"/>
      <c r="C228" s="178"/>
      <c r="D228" s="178"/>
      <c r="E228" s="220"/>
      <c r="F228" s="179"/>
      <c r="G228" s="179"/>
    </row>
    <row r="229" spans="1:7">
      <c r="A229" s="174" t="s">
        <v>487</v>
      </c>
      <c r="B229" s="347" t="s">
        <v>516</v>
      </c>
      <c r="C229" s="347"/>
      <c r="D229" s="347"/>
      <c r="E229" s="348"/>
      <c r="F229" s="348"/>
      <c r="G229" s="182">
        <f>SUM(G172:G227)</f>
        <v>0</v>
      </c>
    </row>
    <row r="231" spans="1:7">
      <c r="A231" s="144" t="s">
        <v>517</v>
      </c>
      <c r="B231" s="345" t="s">
        <v>518</v>
      </c>
      <c r="C231" s="345"/>
      <c r="D231" s="345"/>
      <c r="E231" s="345"/>
      <c r="F231" s="345"/>
    </row>
    <row r="232" spans="1:7">
      <c r="A232" s="144"/>
      <c r="B232" s="310"/>
      <c r="C232" s="193"/>
      <c r="D232" s="193"/>
      <c r="E232" s="194"/>
      <c r="F232" s="194"/>
    </row>
    <row r="233" spans="1:7" ht="36">
      <c r="A233" s="171">
        <v>1</v>
      </c>
      <c r="B233" s="311" t="s">
        <v>519</v>
      </c>
      <c r="C233" s="183" t="s">
        <v>520</v>
      </c>
      <c r="D233" s="183" t="s">
        <v>2</v>
      </c>
      <c r="E233" s="166">
        <v>64</v>
      </c>
      <c r="F233" s="184"/>
      <c r="G233" s="163">
        <f>E233*F233</f>
        <v>0</v>
      </c>
    </row>
    <row r="234" spans="1:7">
      <c r="A234" s="171"/>
      <c r="B234" s="311"/>
      <c r="C234" s="183"/>
      <c r="D234" s="183"/>
      <c r="E234" s="166"/>
      <c r="F234" s="184"/>
      <c r="G234" s="163"/>
    </row>
    <row r="235" spans="1:7" ht="36">
      <c r="A235" s="171">
        <v>2</v>
      </c>
      <c r="B235" s="313" t="s">
        <v>521</v>
      </c>
      <c r="C235" s="183" t="s">
        <v>520</v>
      </c>
      <c r="D235" s="183" t="s">
        <v>2</v>
      </c>
      <c r="E235" s="166">
        <v>608</v>
      </c>
      <c r="F235" s="163"/>
      <c r="G235" s="163">
        <f t="shared" ref="G235:G304" si="3">E235*F235</f>
        <v>0</v>
      </c>
    </row>
    <row r="236" spans="1:7">
      <c r="A236" s="171"/>
      <c r="B236" s="313"/>
      <c r="C236" s="183"/>
      <c r="D236" s="183"/>
      <c r="E236" s="166"/>
      <c r="F236" s="163"/>
      <c r="G236" s="163"/>
    </row>
    <row r="237" spans="1:7" ht="36">
      <c r="A237" s="171">
        <v>3</v>
      </c>
      <c r="B237" s="313" t="s">
        <v>522</v>
      </c>
      <c r="C237" s="183" t="s">
        <v>520</v>
      </c>
      <c r="D237" s="183" t="s">
        <v>2</v>
      </c>
      <c r="E237" s="166">
        <v>6</v>
      </c>
      <c r="F237" s="163"/>
      <c r="G237" s="163">
        <f t="shared" si="3"/>
        <v>0</v>
      </c>
    </row>
    <row r="238" spans="1:7">
      <c r="A238" s="171"/>
      <c r="B238" s="313"/>
      <c r="C238" s="183"/>
      <c r="D238" s="183"/>
      <c r="E238" s="166"/>
      <c r="F238" s="163"/>
      <c r="G238" s="163"/>
    </row>
    <row r="239" spans="1:7" ht="48">
      <c r="A239" s="171">
        <v>4</v>
      </c>
      <c r="B239" s="313" t="s">
        <v>523</v>
      </c>
      <c r="C239" s="183" t="s">
        <v>524</v>
      </c>
      <c r="D239" s="183" t="s">
        <v>2</v>
      </c>
      <c r="E239" s="166">
        <v>6</v>
      </c>
      <c r="F239" s="145"/>
      <c r="G239" s="163">
        <f t="shared" si="3"/>
        <v>0</v>
      </c>
    </row>
    <row r="240" spans="1:7">
      <c r="A240" s="171"/>
      <c r="B240" s="313"/>
      <c r="C240" s="183"/>
      <c r="D240" s="183"/>
      <c r="E240" s="166"/>
      <c r="F240" s="145"/>
      <c r="G240" s="163"/>
    </row>
    <row r="241" spans="1:7" ht="36">
      <c r="A241" s="171">
        <v>5</v>
      </c>
      <c r="B241" s="313" t="s">
        <v>525</v>
      </c>
      <c r="C241" s="183"/>
      <c r="D241" s="183" t="s">
        <v>12</v>
      </c>
      <c r="E241" s="166">
        <v>6</v>
      </c>
      <c r="F241" s="145"/>
      <c r="G241" s="163">
        <f t="shared" si="3"/>
        <v>0</v>
      </c>
    </row>
    <row r="242" spans="1:7">
      <c r="A242" s="171"/>
      <c r="B242" s="313"/>
      <c r="C242" s="183"/>
      <c r="D242" s="183"/>
      <c r="E242" s="166"/>
      <c r="F242" s="145"/>
      <c r="G242" s="163"/>
    </row>
    <row r="243" spans="1:7" ht="36">
      <c r="A243" s="171">
        <v>6</v>
      </c>
      <c r="B243" s="313" t="s">
        <v>526</v>
      </c>
      <c r="C243" s="183" t="s">
        <v>520</v>
      </c>
      <c r="D243" s="183" t="s">
        <v>2</v>
      </c>
      <c r="E243" s="166">
        <v>66</v>
      </c>
      <c r="F243" s="184"/>
      <c r="G243" s="163">
        <f t="shared" si="3"/>
        <v>0</v>
      </c>
    </row>
    <row r="244" spans="1:7">
      <c r="A244" s="171"/>
      <c r="B244" s="313"/>
      <c r="C244" s="183"/>
      <c r="D244" s="183"/>
      <c r="E244" s="166"/>
      <c r="F244" s="184"/>
      <c r="G244" s="163"/>
    </row>
    <row r="245" spans="1:7" ht="24">
      <c r="A245" s="171">
        <v>7</v>
      </c>
      <c r="B245" s="313" t="s">
        <v>527</v>
      </c>
      <c r="C245" s="183" t="s">
        <v>528</v>
      </c>
      <c r="D245" s="183" t="s">
        <v>2</v>
      </c>
      <c r="E245" s="166">
        <v>7</v>
      </c>
      <c r="F245" s="184"/>
      <c r="G245" s="163">
        <f t="shared" si="3"/>
        <v>0</v>
      </c>
    </row>
    <row r="246" spans="1:7">
      <c r="A246" s="171"/>
      <c r="B246" s="313"/>
      <c r="C246" s="183"/>
      <c r="D246" s="183"/>
      <c r="E246" s="166"/>
      <c r="F246" s="184"/>
      <c r="G246" s="163"/>
    </row>
    <row r="247" spans="1:7">
      <c r="A247" s="171">
        <v>8</v>
      </c>
      <c r="B247" s="170" t="s">
        <v>529</v>
      </c>
      <c r="C247" s="183" t="s">
        <v>530</v>
      </c>
      <c r="D247" s="183" t="s">
        <v>2</v>
      </c>
      <c r="E247" s="166">
        <v>1</v>
      </c>
      <c r="F247" s="184"/>
      <c r="G247" s="163">
        <f t="shared" si="3"/>
        <v>0</v>
      </c>
    </row>
    <row r="248" spans="1:7">
      <c r="A248" s="171"/>
      <c r="C248" s="183"/>
      <c r="D248" s="183"/>
      <c r="E248" s="166"/>
      <c r="F248" s="184"/>
      <c r="G248" s="163"/>
    </row>
    <row r="249" spans="1:7">
      <c r="A249" s="171">
        <v>9</v>
      </c>
      <c r="B249" s="170" t="s">
        <v>531</v>
      </c>
      <c r="C249" s="183"/>
      <c r="D249" s="183"/>
      <c r="E249" s="166"/>
      <c r="F249" s="184"/>
      <c r="G249" s="163"/>
    </row>
    <row r="250" spans="1:7">
      <c r="A250" s="171"/>
      <c r="B250" s="170" t="s">
        <v>532</v>
      </c>
      <c r="C250" s="183" t="s">
        <v>532</v>
      </c>
      <c r="D250" s="183" t="s">
        <v>2</v>
      </c>
      <c r="E250" s="166">
        <v>4</v>
      </c>
      <c r="F250" s="184"/>
      <c r="G250" s="163">
        <f t="shared" si="3"/>
        <v>0</v>
      </c>
    </row>
    <row r="251" spans="1:7">
      <c r="A251" s="171"/>
      <c r="B251" s="170" t="s">
        <v>533</v>
      </c>
      <c r="C251" s="183" t="s">
        <v>415</v>
      </c>
      <c r="D251" s="183" t="s">
        <v>2</v>
      </c>
      <c r="E251" s="166">
        <v>1</v>
      </c>
      <c r="F251" s="184"/>
      <c r="G251" s="163">
        <f t="shared" si="3"/>
        <v>0</v>
      </c>
    </row>
    <row r="252" spans="1:7">
      <c r="A252" s="171"/>
      <c r="C252" s="183"/>
      <c r="D252" s="183"/>
      <c r="E252" s="166"/>
      <c r="F252" s="184"/>
      <c r="G252" s="163"/>
    </row>
    <row r="253" spans="1:7">
      <c r="A253" s="171">
        <v>10</v>
      </c>
      <c r="B253" s="170" t="s">
        <v>534</v>
      </c>
      <c r="C253" s="183"/>
      <c r="D253" s="183"/>
      <c r="E253" s="166"/>
      <c r="F253" s="184"/>
      <c r="G253" s="163"/>
    </row>
    <row r="254" spans="1:7">
      <c r="A254" s="171"/>
      <c r="B254" s="170" t="s">
        <v>532</v>
      </c>
      <c r="C254" s="183" t="s">
        <v>532</v>
      </c>
      <c r="D254" s="183" t="s">
        <v>2</v>
      </c>
      <c r="E254" s="166">
        <v>4</v>
      </c>
      <c r="F254" s="184"/>
      <c r="G254" s="163">
        <f t="shared" si="3"/>
        <v>0</v>
      </c>
    </row>
    <row r="255" spans="1:7">
      <c r="A255" s="171"/>
      <c r="B255" s="170" t="s">
        <v>533</v>
      </c>
      <c r="C255" s="183" t="s">
        <v>415</v>
      </c>
      <c r="D255" s="183" t="s">
        <v>2</v>
      </c>
      <c r="E255" s="166">
        <v>1</v>
      </c>
      <c r="F255" s="184"/>
      <c r="G255" s="163">
        <f t="shared" si="3"/>
        <v>0</v>
      </c>
    </row>
    <row r="256" spans="1:7">
      <c r="A256" s="171"/>
      <c r="C256" s="183"/>
      <c r="D256" s="183"/>
      <c r="E256" s="166"/>
      <c r="F256" s="184"/>
      <c r="G256" s="163"/>
    </row>
    <row r="257" spans="1:7">
      <c r="A257" s="171">
        <v>11</v>
      </c>
      <c r="B257" s="170" t="s">
        <v>927</v>
      </c>
      <c r="C257" s="183"/>
      <c r="D257" s="183"/>
      <c r="E257" s="166"/>
      <c r="F257" s="184"/>
      <c r="G257" s="163"/>
    </row>
    <row r="258" spans="1:7">
      <c r="A258" s="171"/>
      <c r="B258" s="170" t="s">
        <v>532</v>
      </c>
      <c r="C258" s="183" t="s">
        <v>532</v>
      </c>
      <c r="D258" s="183" t="s">
        <v>2</v>
      </c>
      <c r="E258" s="166">
        <v>4</v>
      </c>
      <c r="F258" s="184"/>
      <c r="G258" s="163">
        <f t="shared" si="3"/>
        <v>0</v>
      </c>
    </row>
    <row r="259" spans="1:7">
      <c r="A259" s="171"/>
      <c r="B259" s="170" t="s">
        <v>415</v>
      </c>
      <c r="C259" s="183" t="s">
        <v>415</v>
      </c>
      <c r="D259" s="183" t="s">
        <v>2</v>
      </c>
      <c r="E259" s="166">
        <v>1</v>
      </c>
      <c r="F259" s="184"/>
      <c r="G259" s="163">
        <f t="shared" si="3"/>
        <v>0</v>
      </c>
    </row>
    <row r="260" spans="1:7">
      <c r="A260" s="171"/>
      <c r="C260" s="183"/>
      <c r="D260" s="183"/>
      <c r="E260" s="166"/>
      <c r="F260" s="184"/>
      <c r="G260" s="163"/>
    </row>
    <row r="261" spans="1:7" ht="132">
      <c r="A261" s="171">
        <v>12</v>
      </c>
      <c r="B261" s="170" t="s">
        <v>535</v>
      </c>
      <c r="C261" s="183" t="s">
        <v>532</v>
      </c>
      <c r="D261" s="183" t="s">
        <v>12</v>
      </c>
      <c r="E261" s="166">
        <v>5</v>
      </c>
      <c r="F261" s="184"/>
      <c r="G261" s="163">
        <f t="shared" si="3"/>
        <v>0</v>
      </c>
    </row>
    <row r="262" spans="1:7">
      <c r="A262" s="171"/>
      <c r="C262" s="183"/>
      <c r="D262" s="183"/>
      <c r="E262" s="166"/>
      <c r="F262" s="184"/>
      <c r="G262" s="163"/>
    </row>
    <row r="263" spans="1:7" ht="48">
      <c r="A263" s="171">
        <v>13</v>
      </c>
      <c r="B263" s="170" t="s">
        <v>536</v>
      </c>
      <c r="C263" s="183"/>
      <c r="D263" s="183"/>
      <c r="E263" s="166"/>
      <c r="F263" s="184"/>
      <c r="G263" s="163"/>
    </row>
    <row r="264" spans="1:7">
      <c r="A264" s="171"/>
      <c r="B264" s="315" t="s">
        <v>1728</v>
      </c>
      <c r="C264" s="183"/>
      <c r="D264" s="183" t="s">
        <v>265</v>
      </c>
      <c r="E264" s="166">
        <v>1396</v>
      </c>
      <c r="F264" s="184"/>
      <c r="G264" s="163">
        <f t="shared" si="3"/>
        <v>0</v>
      </c>
    </row>
    <row r="265" spans="1:7">
      <c r="A265" s="171"/>
      <c r="B265" s="315" t="s">
        <v>1729</v>
      </c>
      <c r="C265" s="183"/>
      <c r="D265" s="183" t="s">
        <v>265</v>
      </c>
      <c r="E265" s="166">
        <v>188</v>
      </c>
      <c r="F265" s="184"/>
      <c r="G265" s="163">
        <f t="shared" si="3"/>
        <v>0</v>
      </c>
    </row>
    <row r="266" spans="1:7">
      <c r="A266" s="171"/>
      <c r="B266" s="315" t="s">
        <v>1730</v>
      </c>
      <c r="C266" s="183"/>
      <c r="D266" s="183" t="s">
        <v>265</v>
      </c>
      <c r="E266" s="166">
        <v>12</v>
      </c>
      <c r="F266" s="184"/>
      <c r="G266" s="163">
        <f t="shared" si="3"/>
        <v>0</v>
      </c>
    </row>
    <row r="267" spans="1:7">
      <c r="A267" s="171"/>
      <c r="B267" s="315" t="s">
        <v>1731</v>
      </c>
      <c r="C267" s="183"/>
      <c r="D267" s="183" t="s">
        <v>265</v>
      </c>
      <c r="E267" s="166">
        <v>269</v>
      </c>
      <c r="F267" s="184"/>
      <c r="G267" s="163">
        <f t="shared" si="3"/>
        <v>0</v>
      </c>
    </row>
    <row r="268" spans="1:7">
      <c r="A268" s="171"/>
      <c r="B268" s="315" t="s">
        <v>1732</v>
      </c>
      <c r="C268" s="183"/>
      <c r="D268" s="183" t="s">
        <v>265</v>
      </c>
      <c r="E268" s="166">
        <v>296</v>
      </c>
      <c r="F268" s="184"/>
      <c r="G268" s="163">
        <f t="shared" si="3"/>
        <v>0</v>
      </c>
    </row>
    <row r="269" spans="1:7">
      <c r="A269" s="171"/>
      <c r="B269" s="315" t="s">
        <v>1733</v>
      </c>
      <c r="C269" s="183"/>
      <c r="D269" s="183" t="s">
        <v>265</v>
      </c>
      <c r="E269" s="166">
        <v>33</v>
      </c>
      <c r="F269" s="184"/>
      <c r="G269" s="163">
        <f t="shared" si="3"/>
        <v>0</v>
      </c>
    </row>
    <row r="270" spans="1:7">
      <c r="A270" s="171"/>
      <c r="B270" s="315"/>
      <c r="C270" s="183"/>
      <c r="D270" s="183"/>
      <c r="E270" s="166"/>
      <c r="F270" s="184"/>
      <c r="G270" s="163"/>
    </row>
    <row r="271" spans="1:7">
      <c r="A271" s="171"/>
      <c r="B271" s="315"/>
      <c r="C271" s="183"/>
      <c r="D271" s="183"/>
      <c r="E271" s="166"/>
      <c r="F271" s="184"/>
      <c r="G271" s="163"/>
    </row>
    <row r="272" spans="1:7">
      <c r="A272" s="185">
        <v>14</v>
      </c>
      <c r="B272" s="313" t="s">
        <v>537</v>
      </c>
      <c r="C272" s="183"/>
      <c r="D272" s="183" t="s">
        <v>265</v>
      </c>
      <c r="E272" s="222">
        <v>14</v>
      </c>
      <c r="F272" s="145"/>
      <c r="G272" s="163">
        <f t="shared" si="3"/>
        <v>0</v>
      </c>
    </row>
    <row r="273" spans="1:7">
      <c r="A273" s="185"/>
      <c r="B273" s="313"/>
      <c r="C273" s="183"/>
      <c r="D273" s="183"/>
      <c r="E273" s="222"/>
      <c r="F273" s="145"/>
      <c r="G273" s="163"/>
    </row>
    <row r="274" spans="1:7" ht="24">
      <c r="A274" s="185">
        <v>15</v>
      </c>
      <c r="B274" s="170" t="s">
        <v>538</v>
      </c>
      <c r="C274" s="226"/>
      <c r="D274" s="186"/>
      <c r="E274" s="151"/>
      <c r="F274" s="145"/>
      <c r="G274" s="163"/>
    </row>
    <row r="275" spans="1:7">
      <c r="A275" s="185"/>
      <c r="B275" s="170" t="s">
        <v>539</v>
      </c>
      <c r="C275" s="227"/>
      <c r="D275" s="165" t="s">
        <v>2</v>
      </c>
      <c r="E275" s="223">
        <v>188</v>
      </c>
      <c r="F275" s="145"/>
      <c r="G275" s="163">
        <f t="shared" si="3"/>
        <v>0</v>
      </c>
    </row>
    <row r="276" spans="1:7">
      <c r="A276" s="185"/>
      <c r="B276" s="170" t="s">
        <v>540</v>
      </c>
      <c r="C276" s="227"/>
      <c r="D276" s="165" t="s">
        <v>2</v>
      </c>
      <c r="E276" s="223">
        <v>4</v>
      </c>
      <c r="F276" s="145"/>
      <c r="G276" s="163">
        <f t="shared" si="3"/>
        <v>0</v>
      </c>
    </row>
    <row r="277" spans="1:7">
      <c r="A277" s="185"/>
      <c r="B277" s="170" t="s">
        <v>415</v>
      </c>
      <c r="C277" s="227"/>
      <c r="D277" s="165" t="s">
        <v>2</v>
      </c>
      <c r="E277" s="223">
        <v>128</v>
      </c>
      <c r="F277" s="145"/>
      <c r="G277" s="163">
        <f t="shared" si="3"/>
        <v>0</v>
      </c>
    </row>
    <row r="278" spans="1:7">
      <c r="A278" s="171"/>
      <c r="B278" s="311" t="s">
        <v>532</v>
      </c>
      <c r="C278" s="227"/>
      <c r="D278" s="165" t="s">
        <v>2</v>
      </c>
      <c r="E278" s="223">
        <v>132</v>
      </c>
      <c r="F278" s="184"/>
      <c r="G278" s="163">
        <f t="shared" si="3"/>
        <v>0</v>
      </c>
    </row>
    <row r="279" spans="1:7">
      <c r="A279" s="171"/>
      <c r="B279" s="311" t="s">
        <v>403</v>
      </c>
      <c r="C279" s="227"/>
      <c r="D279" s="165" t="s">
        <v>2</v>
      </c>
      <c r="E279" s="223">
        <v>18</v>
      </c>
      <c r="F279" s="184"/>
      <c r="G279" s="163">
        <f t="shared" si="3"/>
        <v>0</v>
      </c>
    </row>
    <row r="280" spans="1:7">
      <c r="A280" s="171"/>
      <c r="B280" s="311"/>
      <c r="C280" s="227"/>
      <c r="D280" s="165"/>
      <c r="E280" s="223"/>
      <c r="F280" s="184"/>
      <c r="G280" s="163"/>
    </row>
    <row r="281" spans="1:7" ht="24">
      <c r="A281" s="171">
        <v>16</v>
      </c>
      <c r="B281" s="170" t="s">
        <v>541</v>
      </c>
      <c r="D281" s="187"/>
      <c r="E281" s="166"/>
      <c r="F281" s="145"/>
      <c r="G281" s="163"/>
    </row>
    <row r="282" spans="1:7">
      <c r="A282" s="171"/>
      <c r="B282" s="170" t="s">
        <v>1734</v>
      </c>
      <c r="C282" s="227"/>
      <c r="D282" s="187" t="s">
        <v>2</v>
      </c>
      <c r="E282" s="166">
        <v>38</v>
      </c>
      <c r="F282" s="145"/>
      <c r="G282" s="163">
        <f t="shared" si="3"/>
        <v>0</v>
      </c>
    </row>
    <row r="283" spans="1:7">
      <c r="A283" s="171"/>
      <c r="B283" s="170" t="s">
        <v>1735</v>
      </c>
      <c r="C283" s="227"/>
      <c r="D283" s="187" t="s">
        <v>2</v>
      </c>
      <c r="E283" s="166">
        <v>2</v>
      </c>
      <c r="F283" s="145"/>
      <c r="G283" s="163">
        <f t="shared" si="3"/>
        <v>0</v>
      </c>
    </row>
    <row r="284" spans="1:7">
      <c r="A284" s="171"/>
      <c r="B284" s="170" t="s">
        <v>1736</v>
      </c>
      <c r="C284" s="227"/>
      <c r="D284" s="187" t="s">
        <v>2</v>
      </c>
      <c r="E284" s="166">
        <v>1</v>
      </c>
      <c r="F284" s="145"/>
      <c r="G284" s="163">
        <f t="shared" si="3"/>
        <v>0</v>
      </c>
    </row>
    <row r="285" spans="1:7">
      <c r="A285" s="185"/>
      <c r="B285" s="170" t="s">
        <v>1737</v>
      </c>
      <c r="C285" s="227"/>
      <c r="D285" s="165" t="s">
        <v>2</v>
      </c>
      <c r="E285" s="166">
        <v>2</v>
      </c>
      <c r="F285" s="145"/>
      <c r="G285" s="163">
        <f t="shared" si="3"/>
        <v>0</v>
      </c>
    </row>
    <row r="286" spans="1:7">
      <c r="A286" s="185"/>
      <c r="C286" s="227"/>
      <c r="D286" s="165"/>
      <c r="E286" s="166"/>
      <c r="F286" s="145"/>
      <c r="G286" s="163"/>
    </row>
    <row r="287" spans="1:7">
      <c r="A287" s="146">
        <v>17</v>
      </c>
      <c r="B287" s="170" t="s">
        <v>542</v>
      </c>
      <c r="D287" s="183"/>
      <c r="E287" s="166"/>
      <c r="F287" s="145"/>
      <c r="G287" s="163"/>
    </row>
    <row r="288" spans="1:7">
      <c r="B288" s="170" t="s">
        <v>1738</v>
      </c>
      <c r="C288" s="227"/>
      <c r="D288" s="183" t="s">
        <v>2</v>
      </c>
      <c r="E288" s="166">
        <v>139</v>
      </c>
      <c r="F288" s="145"/>
      <c r="G288" s="163">
        <f t="shared" si="3"/>
        <v>0</v>
      </c>
    </row>
    <row r="289" spans="1:7">
      <c r="B289" s="170" t="s">
        <v>1739</v>
      </c>
      <c r="C289" s="227"/>
      <c r="D289" s="183" t="s">
        <v>2</v>
      </c>
      <c r="E289" s="166">
        <v>7</v>
      </c>
      <c r="F289" s="145"/>
      <c r="G289" s="163">
        <f t="shared" si="3"/>
        <v>0</v>
      </c>
    </row>
    <row r="290" spans="1:7">
      <c r="B290" s="170" t="s">
        <v>1740</v>
      </c>
      <c r="C290" s="227"/>
      <c r="D290" s="183" t="s">
        <v>2</v>
      </c>
      <c r="E290" s="166">
        <v>2</v>
      </c>
      <c r="F290" s="145"/>
      <c r="G290" s="163">
        <f t="shared" si="3"/>
        <v>0</v>
      </c>
    </row>
    <row r="291" spans="1:7">
      <c r="B291" s="170" t="s">
        <v>1741</v>
      </c>
      <c r="C291" s="227"/>
      <c r="D291" s="183" t="s">
        <v>2</v>
      </c>
      <c r="E291" s="166">
        <v>128</v>
      </c>
      <c r="F291" s="145"/>
      <c r="G291" s="163">
        <f t="shared" si="3"/>
        <v>0</v>
      </c>
    </row>
    <row r="292" spans="1:7">
      <c r="B292" s="170" t="s">
        <v>1742</v>
      </c>
      <c r="C292" s="227"/>
      <c r="D292" s="183" t="s">
        <v>2</v>
      </c>
      <c r="E292" s="166">
        <v>16</v>
      </c>
      <c r="F292" s="145"/>
      <c r="G292" s="163">
        <f t="shared" si="3"/>
        <v>0</v>
      </c>
    </row>
    <row r="293" spans="1:7">
      <c r="C293" s="227"/>
      <c r="D293" s="183"/>
      <c r="E293" s="166"/>
      <c r="F293" s="145"/>
      <c r="G293" s="163"/>
    </row>
    <row r="294" spans="1:7" ht="24">
      <c r="A294" s="146">
        <v>18</v>
      </c>
      <c r="B294" s="170" t="s">
        <v>1743</v>
      </c>
      <c r="C294" s="227"/>
      <c r="D294" s="183"/>
      <c r="E294" s="166"/>
      <c r="F294" s="145"/>
      <c r="G294" s="163"/>
    </row>
    <row r="295" spans="1:7">
      <c r="B295" s="170" t="s">
        <v>543</v>
      </c>
      <c r="C295" s="227"/>
      <c r="D295" s="183" t="s">
        <v>2</v>
      </c>
      <c r="E295" s="166">
        <v>66</v>
      </c>
      <c r="F295" s="145"/>
      <c r="G295" s="163">
        <f t="shared" si="3"/>
        <v>0</v>
      </c>
    </row>
    <row r="296" spans="1:7">
      <c r="B296" s="170" t="s">
        <v>544</v>
      </c>
      <c r="C296" s="227"/>
      <c r="D296" s="183" t="s">
        <v>2</v>
      </c>
      <c r="E296" s="166">
        <v>1</v>
      </c>
      <c r="F296" s="145"/>
      <c r="G296" s="163">
        <f t="shared" si="3"/>
        <v>0</v>
      </c>
    </row>
    <row r="297" spans="1:7">
      <c r="C297" s="227"/>
      <c r="D297" s="183"/>
      <c r="E297" s="166"/>
      <c r="F297" s="145"/>
      <c r="G297" s="163"/>
    </row>
    <row r="298" spans="1:7">
      <c r="A298" s="146">
        <v>19</v>
      </c>
      <c r="B298" s="170" t="s">
        <v>545</v>
      </c>
      <c r="C298" s="227"/>
      <c r="D298" s="183"/>
      <c r="E298" s="166"/>
      <c r="F298" s="145"/>
      <c r="G298" s="163"/>
    </row>
    <row r="299" spans="1:7">
      <c r="B299" s="170" t="s">
        <v>546</v>
      </c>
      <c r="C299" s="227"/>
      <c r="D299" s="183" t="s">
        <v>2</v>
      </c>
      <c r="E299" s="166">
        <v>1</v>
      </c>
      <c r="F299" s="145"/>
      <c r="G299" s="163">
        <f t="shared" si="3"/>
        <v>0</v>
      </c>
    </row>
    <row r="300" spans="1:7">
      <c r="C300" s="227"/>
      <c r="D300" s="183"/>
      <c r="E300" s="166"/>
      <c r="F300" s="145"/>
      <c r="G300" s="163"/>
    </row>
    <row r="301" spans="1:7">
      <c r="A301" s="171">
        <v>20</v>
      </c>
      <c r="B301" s="170" t="s">
        <v>928</v>
      </c>
      <c r="C301" s="227"/>
      <c r="D301" s="186"/>
      <c r="E301" s="166"/>
      <c r="F301" s="145"/>
      <c r="G301" s="163"/>
    </row>
    <row r="302" spans="1:7">
      <c r="A302" s="171"/>
      <c r="B302" s="170" t="s">
        <v>539</v>
      </c>
      <c r="C302" s="227"/>
      <c r="D302" s="165" t="s">
        <v>2</v>
      </c>
      <c r="E302" s="166">
        <v>24</v>
      </c>
      <c r="F302" s="145"/>
      <c r="G302" s="163">
        <f t="shared" si="3"/>
        <v>0</v>
      </c>
    </row>
    <row r="303" spans="1:7">
      <c r="A303" s="185"/>
      <c r="B303" s="311" t="s">
        <v>415</v>
      </c>
      <c r="C303" s="227"/>
      <c r="D303" s="165" t="s">
        <v>2</v>
      </c>
      <c r="E303" s="166">
        <v>10</v>
      </c>
      <c r="F303" s="145"/>
      <c r="G303" s="163">
        <f t="shared" si="3"/>
        <v>0</v>
      </c>
    </row>
    <row r="304" spans="1:7">
      <c r="A304" s="185"/>
      <c r="B304" s="311" t="s">
        <v>532</v>
      </c>
      <c r="C304" s="227"/>
      <c r="D304" s="165" t="s">
        <v>2</v>
      </c>
      <c r="E304" s="166">
        <v>12</v>
      </c>
      <c r="F304" s="145"/>
      <c r="G304" s="163">
        <f t="shared" si="3"/>
        <v>0</v>
      </c>
    </row>
    <row r="305" spans="1:7">
      <c r="A305" s="185"/>
      <c r="B305" s="311"/>
      <c r="C305" s="227"/>
      <c r="D305" s="165"/>
      <c r="E305" s="166"/>
      <c r="F305" s="145"/>
      <c r="G305" s="163"/>
    </row>
    <row r="306" spans="1:7">
      <c r="A306" s="171">
        <v>21</v>
      </c>
      <c r="B306" s="170" t="s">
        <v>547</v>
      </c>
      <c r="D306" s="187"/>
      <c r="E306" s="166"/>
      <c r="F306" s="145"/>
      <c r="G306" s="163"/>
    </row>
    <row r="307" spans="1:7">
      <c r="A307" s="171"/>
      <c r="B307" s="170" t="s">
        <v>539</v>
      </c>
      <c r="C307" s="227"/>
      <c r="D307" s="165" t="s">
        <v>2</v>
      </c>
      <c r="E307" s="166">
        <v>14</v>
      </c>
      <c r="F307" s="145"/>
      <c r="G307" s="163">
        <f t="shared" ref="G307:G366" si="4">E307*F307</f>
        <v>0</v>
      </c>
    </row>
    <row r="308" spans="1:7">
      <c r="A308" s="185"/>
      <c r="B308" s="311" t="s">
        <v>415</v>
      </c>
      <c r="C308" s="227"/>
      <c r="D308" s="165" t="s">
        <v>2</v>
      </c>
      <c r="E308" s="166">
        <v>4</v>
      </c>
      <c r="F308" s="145"/>
      <c r="G308" s="163">
        <f t="shared" si="4"/>
        <v>0</v>
      </c>
    </row>
    <row r="309" spans="1:7">
      <c r="A309" s="171"/>
      <c r="B309" s="311" t="s">
        <v>532</v>
      </c>
      <c r="C309" s="227"/>
      <c r="D309" s="165" t="s">
        <v>2</v>
      </c>
      <c r="E309" s="166">
        <v>4</v>
      </c>
      <c r="F309" s="184"/>
      <c r="G309" s="163">
        <f t="shared" si="4"/>
        <v>0</v>
      </c>
    </row>
    <row r="310" spans="1:7">
      <c r="A310" s="171"/>
      <c r="B310" s="311" t="s">
        <v>403</v>
      </c>
      <c r="C310" s="227"/>
      <c r="D310" s="165" t="s">
        <v>2</v>
      </c>
      <c r="E310" s="166">
        <v>3</v>
      </c>
      <c r="F310" s="184"/>
      <c r="G310" s="163">
        <f t="shared" si="4"/>
        <v>0</v>
      </c>
    </row>
    <row r="311" spans="1:7">
      <c r="A311" s="171"/>
      <c r="B311" s="311"/>
      <c r="C311" s="227"/>
      <c r="D311" s="165"/>
      <c r="E311" s="166"/>
      <c r="F311" s="184"/>
      <c r="G311" s="163"/>
    </row>
    <row r="312" spans="1:7" ht="36">
      <c r="A312" s="171">
        <v>22</v>
      </c>
      <c r="B312" s="170" t="s">
        <v>548</v>
      </c>
      <c r="C312" s="227"/>
      <c r="D312" s="187"/>
      <c r="E312" s="166"/>
      <c r="F312" s="145"/>
      <c r="G312" s="163"/>
    </row>
    <row r="313" spans="1:7">
      <c r="A313" s="171"/>
      <c r="B313" s="170" t="s">
        <v>549</v>
      </c>
      <c r="C313" s="227"/>
      <c r="D313" s="183" t="s">
        <v>2</v>
      </c>
      <c r="E313" s="166">
        <v>8</v>
      </c>
      <c r="F313" s="145"/>
      <c r="G313" s="163">
        <f t="shared" si="4"/>
        <v>0</v>
      </c>
    </row>
    <row r="314" spans="1:7">
      <c r="A314" s="171"/>
      <c r="C314" s="227"/>
      <c r="D314" s="183"/>
      <c r="E314" s="166"/>
      <c r="F314" s="145"/>
      <c r="G314" s="163"/>
    </row>
    <row r="315" spans="1:7" ht="24">
      <c r="A315" s="171">
        <v>23</v>
      </c>
      <c r="B315" s="170" t="s">
        <v>550</v>
      </c>
      <c r="C315" s="227"/>
      <c r="D315" s="187"/>
      <c r="E315" s="166"/>
      <c r="F315" s="145"/>
      <c r="G315" s="163"/>
    </row>
    <row r="316" spans="1:7">
      <c r="A316" s="171"/>
      <c r="B316" s="170" t="s">
        <v>539</v>
      </c>
      <c r="C316" s="227"/>
      <c r="D316" s="183" t="s">
        <v>2</v>
      </c>
      <c r="E316" s="166">
        <v>12</v>
      </c>
      <c r="F316" s="145"/>
      <c r="G316" s="163">
        <f t="shared" si="4"/>
        <v>0</v>
      </c>
    </row>
    <row r="317" spans="1:7">
      <c r="A317" s="171"/>
      <c r="C317" s="227"/>
      <c r="D317" s="183"/>
      <c r="E317" s="166"/>
      <c r="F317" s="145"/>
      <c r="G317" s="163"/>
    </row>
    <row r="318" spans="1:7">
      <c r="A318" s="171">
        <v>24</v>
      </c>
      <c r="B318" s="170" t="s">
        <v>551</v>
      </c>
      <c r="C318" s="227"/>
      <c r="D318" s="186"/>
      <c r="E318" s="166"/>
      <c r="F318" s="145"/>
      <c r="G318" s="163"/>
    </row>
    <row r="319" spans="1:7">
      <c r="A319" s="171"/>
      <c r="B319" s="170" t="s">
        <v>420</v>
      </c>
      <c r="C319" s="227"/>
      <c r="D319" s="165" t="s">
        <v>2</v>
      </c>
      <c r="E319" s="166">
        <v>26</v>
      </c>
      <c r="F319" s="145"/>
      <c r="G319" s="163">
        <f t="shared" si="4"/>
        <v>0</v>
      </c>
    </row>
    <row r="320" spans="1:7">
      <c r="A320" s="171"/>
      <c r="C320" s="227"/>
      <c r="D320" s="165"/>
      <c r="E320" s="166"/>
      <c r="F320" s="145"/>
      <c r="G320" s="163"/>
    </row>
    <row r="321" spans="1:7">
      <c r="A321" s="171">
        <v>25</v>
      </c>
      <c r="B321" s="170" t="s">
        <v>552</v>
      </c>
      <c r="C321" s="227"/>
      <c r="D321" s="186"/>
      <c r="E321" s="166"/>
      <c r="F321" s="145"/>
      <c r="G321" s="163"/>
    </row>
    <row r="322" spans="1:7">
      <c r="A322" s="171"/>
      <c r="B322" s="170" t="s">
        <v>524</v>
      </c>
      <c r="C322" s="227"/>
      <c r="D322" s="186" t="s">
        <v>2</v>
      </c>
      <c r="E322" s="166">
        <v>376</v>
      </c>
      <c r="F322" s="145"/>
      <c r="G322" s="163">
        <f t="shared" si="4"/>
        <v>0</v>
      </c>
    </row>
    <row r="323" spans="1:7">
      <c r="A323" s="171"/>
      <c r="C323" s="227"/>
      <c r="D323" s="186"/>
      <c r="E323" s="166"/>
      <c r="F323" s="145"/>
      <c r="G323" s="163"/>
    </row>
    <row r="324" spans="1:7">
      <c r="A324" s="171">
        <v>26</v>
      </c>
      <c r="B324" s="170" t="s">
        <v>553</v>
      </c>
      <c r="C324" s="227"/>
      <c r="D324" s="186"/>
      <c r="E324" s="166"/>
      <c r="F324" s="145"/>
      <c r="G324" s="163"/>
    </row>
    <row r="325" spans="1:7">
      <c r="A325" s="171"/>
      <c r="B325" s="311" t="s">
        <v>420</v>
      </c>
      <c r="C325" s="227"/>
      <c r="D325" s="165" t="s">
        <v>2</v>
      </c>
      <c r="E325" s="166">
        <v>4</v>
      </c>
      <c r="F325" s="145"/>
      <c r="G325" s="163">
        <f t="shared" si="4"/>
        <v>0</v>
      </c>
    </row>
    <row r="326" spans="1:7">
      <c r="A326" s="171"/>
      <c r="B326" s="311"/>
      <c r="C326" s="227"/>
      <c r="D326" s="165"/>
      <c r="E326" s="166"/>
      <c r="F326" s="145"/>
      <c r="G326" s="163"/>
    </row>
    <row r="327" spans="1:7">
      <c r="A327" s="171">
        <v>27</v>
      </c>
      <c r="B327" s="170" t="s">
        <v>554</v>
      </c>
      <c r="C327" s="227"/>
      <c r="D327" s="186"/>
      <c r="E327" s="166"/>
      <c r="F327" s="145"/>
      <c r="G327" s="163"/>
    </row>
    <row r="328" spans="1:7">
      <c r="A328" s="171"/>
      <c r="B328" s="311" t="s">
        <v>555</v>
      </c>
      <c r="C328" s="227"/>
      <c r="D328" s="165" t="s">
        <v>2</v>
      </c>
      <c r="E328" s="166">
        <v>2</v>
      </c>
      <c r="F328" s="145"/>
      <c r="G328" s="163">
        <f t="shared" si="4"/>
        <v>0</v>
      </c>
    </row>
    <row r="329" spans="1:7">
      <c r="A329" s="171"/>
      <c r="B329" s="311"/>
      <c r="C329" s="227"/>
      <c r="D329" s="165"/>
      <c r="E329" s="166"/>
      <c r="F329" s="145"/>
      <c r="G329" s="163"/>
    </row>
    <row r="330" spans="1:7">
      <c r="A330" s="171">
        <v>28</v>
      </c>
      <c r="B330" s="170" t="s">
        <v>556</v>
      </c>
      <c r="C330" s="227"/>
      <c r="D330" s="186"/>
      <c r="E330" s="166"/>
      <c r="F330" s="145"/>
      <c r="G330" s="163"/>
    </row>
    <row r="331" spans="1:7">
      <c r="A331" s="171"/>
      <c r="B331" s="311" t="s">
        <v>557</v>
      </c>
      <c r="C331" s="227"/>
      <c r="D331" s="165" t="s">
        <v>2</v>
      </c>
      <c r="E331" s="166">
        <v>192</v>
      </c>
      <c r="F331" s="145"/>
      <c r="G331" s="163">
        <f t="shared" si="4"/>
        <v>0</v>
      </c>
    </row>
    <row r="332" spans="1:7">
      <c r="A332" s="171"/>
      <c r="B332" s="311"/>
      <c r="C332" s="227"/>
      <c r="D332" s="165"/>
      <c r="E332" s="166"/>
      <c r="F332" s="145"/>
      <c r="G332" s="163"/>
    </row>
    <row r="333" spans="1:7" ht="48">
      <c r="A333" s="171">
        <v>29</v>
      </c>
      <c r="B333" s="311" t="s">
        <v>558</v>
      </c>
      <c r="C333" s="183"/>
      <c r="D333" s="183"/>
      <c r="E333" s="166"/>
      <c r="F333" s="184"/>
      <c r="G333" s="163"/>
    </row>
    <row r="334" spans="1:7">
      <c r="A334" s="171"/>
      <c r="B334" s="311" t="s">
        <v>420</v>
      </c>
      <c r="C334" s="183"/>
      <c r="D334" s="183" t="s">
        <v>411</v>
      </c>
      <c r="E334" s="224">
        <v>465</v>
      </c>
      <c r="F334" s="184"/>
      <c r="G334" s="163">
        <f t="shared" si="4"/>
        <v>0</v>
      </c>
    </row>
    <row r="335" spans="1:7">
      <c r="A335" s="171"/>
      <c r="B335" s="311" t="s">
        <v>539</v>
      </c>
      <c r="C335" s="183"/>
      <c r="D335" s="183" t="s">
        <v>411</v>
      </c>
      <c r="E335" s="224">
        <v>62</v>
      </c>
      <c r="F335" s="184"/>
      <c r="G335" s="163">
        <f t="shared" si="4"/>
        <v>0</v>
      </c>
    </row>
    <row r="336" spans="1:7">
      <c r="A336" s="171"/>
      <c r="B336" s="311" t="s">
        <v>540</v>
      </c>
      <c r="C336" s="183"/>
      <c r="D336" s="183" t="s">
        <v>411</v>
      </c>
      <c r="E336" s="224">
        <v>4</v>
      </c>
      <c r="F336" s="184"/>
      <c r="G336" s="163">
        <f t="shared" si="4"/>
        <v>0</v>
      </c>
    </row>
    <row r="337" spans="1:7">
      <c r="A337" s="171"/>
      <c r="B337" s="311" t="s">
        <v>415</v>
      </c>
      <c r="C337" s="183"/>
      <c r="D337" s="183" t="s">
        <v>411</v>
      </c>
      <c r="E337" s="224">
        <v>89</v>
      </c>
      <c r="F337" s="184"/>
      <c r="G337" s="163">
        <f t="shared" si="4"/>
        <v>0</v>
      </c>
    </row>
    <row r="338" spans="1:7">
      <c r="A338" s="171"/>
      <c r="B338" s="311" t="s">
        <v>532</v>
      </c>
      <c r="C338" s="183"/>
      <c r="D338" s="183" t="s">
        <v>411</v>
      </c>
      <c r="E338" s="224">
        <v>98</v>
      </c>
      <c r="F338" s="184"/>
      <c r="G338" s="163">
        <f t="shared" si="4"/>
        <v>0</v>
      </c>
    </row>
    <row r="339" spans="1:7">
      <c r="A339" s="171"/>
      <c r="B339" s="311" t="s">
        <v>403</v>
      </c>
      <c r="C339" s="183"/>
      <c r="D339" s="183" t="s">
        <v>411</v>
      </c>
      <c r="E339" s="224">
        <v>12</v>
      </c>
      <c r="F339" s="184"/>
      <c r="G339" s="163">
        <f t="shared" si="4"/>
        <v>0</v>
      </c>
    </row>
    <row r="340" spans="1:7">
      <c r="A340" s="171"/>
      <c r="B340" s="311"/>
      <c r="C340" s="183"/>
      <c r="D340" s="183"/>
      <c r="E340" s="224"/>
      <c r="F340" s="184"/>
      <c r="G340" s="163"/>
    </row>
    <row r="341" spans="1:7" ht="48">
      <c r="A341" s="171">
        <v>30</v>
      </c>
      <c r="B341" s="311" t="s">
        <v>559</v>
      </c>
      <c r="C341" s="183"/>
      <c r="D341" s="183"/>
      <c r="E341" s="166"/>
      <c r="F341" s="188"/>
      <c r="G341" s="163"/>
    </row>
    <row r="342" spans="1:7">
      <c r="A342" s="171"/>
      <c r="B342" s="311" t="s">
        <v>415</v>
      </c>
      <c r="C342" s="183"/>
      <c r="D342" s="183" t="s">
        <v>411</v>
      </c>
      <c r="E342" s="166">
        <v>8</v>
      </c>
      <c r="F342" s="184"/>
      <c r="G342" s="163">
        <f t="shared" si="4"/>
        <v>0</v>
      </c>
    </row>
    <row r="343" spans="1:7">
      <c r="A343" s="171"/>
      <c r="B343" s="311" t="s">
        <v>532</v>
      </c>
      <c r="C343" s="183"/>
      <c r="D343" s="183" t="s">
        <v>411</v>
      </c>
      <c r="E343" s="166">
        <v>20</v>
      </c>
      <c r="F343" s="184"/>
      <c r="G343" s="163">
        <f t="shared" si="4"/>
        <v>0</v>
      </c>
    </row>
    <row r="344" spans="1:7">
      <c r="A344" s="171"/>
      <c r="B344" s="311" t="s">
        <v>560</v>
      </c>
      <c r="C344" s="183"/>
      <c r="D344" s="183" t="s">
        <v>411</v>
      </c>
      <c r="E344" s="166">
        <v>18</v>
      </c>
      <c r="F344" s="184"/>
      <c r="G344" s="163">
        <f t="shared" si="4"/>
        <v>0</v>
      </c>
    </row>
    <row r="345" spans="1:7">
      <c r="A345" s="171"/>
      <c r="B345" s="311"/>
      <c r="C345" s="183"/>
      <c r="D345" s="183"/>
      <c r="E345" s="166"/>
      <c r="F345" s="184"/>
      <c r="G345" s="163"/>
    </row>
    <row r="346" spans="1:7">
      <c r="A346" s="171">
        <v>31</v>
      </c>
      <c r="B346" s="311" t="s">
        <v>929</v>
      </c>
      <c r="C346" s="183"/>
      <c r="D346" s="183" t="s">
        <v>2</v>
      </c>
      <c r="E346" s="166">
        <v>22</v>
      </c>
      <c r="F346" s="184"/>
      <c r="G346" s="163">
        <f t="shared" si="4"/>
        <v>0</v>
      </c>
    </row>
    <row r="347" spans="1:7">
      <c r="A347" s="171"/>
      <c r="B347" s="311"/>
      <c r="C347" s="183"/>
      <c r="D347" s="183"/>
      <c r="E347" s="166"/>
      <c r="F347" s="184"/>
      <c r="G347" s="163"/>
    </row>
    <row r="348" spans="1:7" ht="36">
      <c r="A348" s="171">
        <v>32</v>
      </c>
      <c r="B348" s="313" t="s">
        <v>561</v>
      </c>
      <c r="C348" s="183"/>
      <c r="D348" s="183" t="s">
        <v>302</v>
      </c>
      <c r="E348" s="222">
        <v>1</v>
      </c>
      <c r="F348" s="184"/>
      <c r="G348" s="163">
        <f t="shared" si="4"/>
        <v>0</v>
      </c>
    </row>
    <row r="349" spans="1:7">
      <c r="A349" s="171"/>
      <c r="B349" s="313"/>
      <c r="C349" s="183"/>
      <c r="D349" s="183"/>
      <c r="E349" s="222"/>
      <c r="F349" s="184"/>
      <c r="G349" s="163"/>
    </row>
    <row r="350" spans="1:7" ht="24">
      <c r="A350" s="171">
        <v>33</v>
      </c>
      <c r="B350" s="313" t="s">
        <v>562</v>
      </c>
      <c r="C350" s="183"/>
      <c r="D350" s="183" t="s">
        <v>302</v>
      </c>
      <c r="E350" s="222">
        <v>1</v>
      </c>
      <c r="G350" s="163">
        <f t="shared" si="4"/>
        <v>0</v>
      </c>
    </row>
    <row r="351" spans="1:7">
      <c r="A351" s="171"/>
      <c r="B351" s="313"/>
      <c r="C351" s="183"/>
      <c r="D351" s="183"/>
      <c r="E351" s="222"/>
      <c r="G351" s="163"/>
    </row>
    <row r="352" spans="1:7" ht="24">
      <c r="A352" s="171">
        <v>34</v>
      </c>
      <c r="B352" s="313" t="s">
        <v>476</v>
      </c>
      <c r="C352" s="183"/>
      <c r="D352" s="183" t="s">
        <v>302</v>
      </c>
      <c r="E352" s="222">
        <v>1</v>
      </c>
      <c r="F352" s="184"/>
      <c r="G352" s="163">
        <f t="shared" si="4"/>
        <v>0</v>
      </c>
    </row>
    <row r="353" spans="1:7">
      <c r="A353" s="171"/>
      <c r="B353" s="313"/>
      <c r="C353" s="183"/>
      <c r="D353" s="183"/>
      <c r="E353" s="222"/>
      <c r="F353" s="184"/>
      <c r="G353" s="163"/>
    </row>
    <row r="354" spans="1:7" ht="24">
      <c r="A354" s="171">
        <v>35</v>
      </c>
      <c r="B354" s="313" t="s">
        <v>563</v>
      </c>
      <c r="C354" s="183"/>
      <c r="D354" s="183" t="s">
        <v>302</v>
      </c>
      <c r="E354" s="222">
        <v>5</v>
      </c>
      <c r="F354" s="184"/>
      <c r="G354" s="163">
        <f t="shared" si="4"/>
        <v>0</v>
      </c>
    </row>
    <row r="355" spans="1:7">
      <c r="A355" s="171"/>
      <c r="B355" s="313"/>
      <c r="C355" s="183"/>
      <c r="D355" s="183"/>
      <c r="E355" s="222"/>
      <c r="F355" s="184"/>
      <c r="G355" s="163"/>
    </row>
    <row r="356" spans="1:7" ht="24">
      <c r="A356" s="171">
        <v>36</v>
      </c>
      <c r="B356" s="313" t="s">
        <v>477</v>
      </c>
      <c r="C356" s="183"/>
      <c r="D356" s="183" t="s">
        <v>302</v>
      </c>
      <c r="E356" s="222">
        <v>1</v>
      </c>
      <c r="F356" s="184"/>
      <c r="G356" s="163">
        <f t="shared" si="4"/>
        <v>0</v>
      </c>
    </row>
    <row r="357" spans="1:7">
      <c r="A357" s="171"/>
      <c r="B357" s="313"/>
      <c r="C357" s="183"/>
      <c r="D357" s="183"/>
      <c r="E357" s="222"/>
      <c r="F357" s="184"/>
      <c r="G357" s="163"/>
    </row>
    <row r="358" spans="1:7">
      <c r="A358" s="171">
        <v>37</v>
      </c>
      <c r="B358" s="313" t="s">
        <v>564</v>
      </c>
      <c r="C358" s="183"/>
      <c r="D358" s="183" t="s">
        <v>411</v>
      </c>
      <c r="E358" s="222">
        <v>5</v>
      </c>
      <c r="F358" s="184"/>
      <c r="G358" s="163">
        <f t="shared" si="4"/>
        <v>0</v>
      </c>
    </row>
    <row r="359" spans="1:7">
      <c r="A359" s="171"/>
      <c r="B359" s="313"/>
      <c r="C359" s="183"/>
      <c r="D359" s="183"/>
      <c r="E359" s="222"/>
      <c r="F359" s="184"/>
      <c r="G359" s="163"/>
    </row>
    <row r="360" spans="1:7">
      <c r="A360" s="171">
        <v>38</v>
      </c>
      <c r="B360" s="313" t="s">
        <v>565</v>
      </c>
      <c r="C360" s="183"/>
      <c r="D360" s="183" t="s">
        <v>411</v>
      </c>
      <c r="E360" s="222">
        <v>5</v>
      </c>
      <c r="F360" s="184"/>
      <c r="G360" s="163">
        <f t="shared" si="4"/>
        <v>0</v>
      </c>
    </row>
    <row r="361" spans="1:7">
      <c r="A361" s="171"/>
      <c r="B361" s="313"/>
      <c r="C361" s="183"/>
      <c r="D361" s="183"/>
      <c r="E361" s="222"/>
      <c r="F361" s="184"/>
      <c r="G361" s="163"/>
    </row>
    <row r="362" spans="1:7" ht="24">
      <c r="A362" s="171">
        <v>39</v>
      </c>
      <c r="B362" s="313" t="s">
        <v>566</v>
      </c>
      <c r="C362" s="183"/>
      <c r="D362" s="183" t="s">
        <v>302</v>
      </c>
      <c r="E362" s="222">
        <v>5</v>
      </c>
      <c r="F362" s="184"/>
      <c r="G362" s="163">
        <f t="shared" si="4"/>
        <v>0</v>
      </c>
    </row>
    <row r="363" spans="1:7">
      <c r="A363" s="171"/>
      <c r="B363" s="313"/>
      <c r="C363" s="183"/>
      <c r="D363" s="183"/>
      <c r="E363" s="222"/>
      <c r="F363" s="184"/>
      <c r="G363" s="163"/>
    </row>
    <row r="364" spans="1:7" ht="36">
      <c r="A364" s="171">
        <v>40</v>
      </c>
      <c r="B364" s="313" t="s">
        <v>481</v>
      </c>
      <c r="C364" s="183"/>
      <c r="D364" s="183" t="s">
        <v>302</v>
      </c>
      <c r="E364" s="222">
        <v>1</v>
      </c>
      <c r="F364" s="184"/>
      <c r="G364" s="163">
        <f t="shared" si="4"/>
        <v>0</v>
      </c>
    </row>
    <row r="365" spans="1:7">
      <c r="A365" s="171"/>
      <c r="B365" s="313"/>
      <c r="C365" s="183"/>
      <c r="D365" s="183"/>
      <c r="E365" s="222"/>
      <c r="F365" s="184"/>
      <c r="G365" s="163"/>
    </row>
    <row r="366" spans="1:7">
      <c r="A366" s="171">
        <v>41</v>
      </c>
      <c r="B366" s="313" t="s">
        <v>479</v>
      </c>
      <c r="D366" s="183" t="s">
        <v>302</v>
      </c>
      <c r="E366" s="222">
        <v>1</v>
      </c>
      <c r="G366" s="163">
        <f t="shared" si="4"/>
        <v>0</v>
      </c>
    </row>
    <row r="367" spans="1:7">
      <c r="A367" s="171"/>
      <c r="B367" s="313"/>
      <c r="D367" s="183"/>
      <c r="E367" s="222"/>
      <c r="G367" s="163"/>
    </row>
    <row r="368" spans="1:7">
      <c r="A368" s="174" t="s">
        <v>517</v>
      </c>
      <c r="B368" s="347" t="s">
        <v>567</v>
      </c>
      <c r="C368" s="347"/>
      <c r="D368" s="347"/>
      <c r="E368" s="348"/>
      <c r="F368" s="348"/>
      <c r="G368" s="190">
        <f>SUM(G233:G366)</f>
        <v>0</v>
      </c>
    </row>
    <row r="372" spans="1:7">
      <c r="A372" s="144"/>
      <c r="B372" s="315" t="s">
        <v>568</v>
      </c>
      <c r="C372" s="191"/>
      <c r="D372" s="191"/>
      <c r="E372" s="192"/>
      <c r="F372" s="192"/>
    </row>
    <row r="373" spans="1:7">
      <c r="A373" s="144"/>
      <c r="B373" s="310"/>
      <c r="C373" s="193"/>
      <c r="D373" s="193"/>
      <c r="E373" s="194"/>
      <c r="F373" s="194"/>
    </row>
    <row r="374" spans="1:7">
      <c r="A374" s="195" t="s">
        <v>10</v>
      </c>
      <c r="B374" s="342" t="s">
        <v>395</v>
      </c>
      <c r="C374" s="343"/>
      <c r="D374" s="343"/>
      <c r="E374" s="343"/>
      <c r="F374" s="343"/>
      <c r="G374" s="196">
        <f>G168</f>
        <v>0</v>
      </c>
    </row>
    <row r="375" spans="1:7">
      <c r="A375" s="171"/>
      <c r="B375" s="313"/>
      <c r="C375" s="183"/>
      <c r="D375" s="183"/>
      <c r="E375" s="166"/>
      <c r="F375" s="184"/>
      <c r="G375" s="163"/>
    </row>
    <row r="376" spans="1:7">
      <c r="A376" s="195" t="s">
        <v>487</v>
      </c>
      <c r="B376" s="342" t="s">
        <v>569</v>
      </c>
      <c r="C376" s="343"/>
      <c r="D376" s="343"/>
      <c r="E376" s="343"/>
      <c r="F376" s="343"/>
      <c r="G376" s="196">
        <f>G229</f>
        <v>0</v>
      </c>
    </row>
    <row r="377" spans="1:7">
      <c r="A377" s="171"/>
      <c r="B377" s="313"/>
      <c r="C377" s="183"/>
      <c r="D377" s="183"/>
      <c r="E377" s="166"/>
      <c r="F377" s="184"/>
      <c r="G377" s="163"/>
    </row>
    <row r="378" spans="1:7">
      <c r="A378" s="195" t="s">
        <v>517</v>
      </c>
      <c r="B378" s="342" t="s">
        <v>570</v>
      </c>
      <c r="C378" s="343"/>
      <c r="D378" s="343"/>
      <c r="E378" s="343"/>
      <c r="F378" s="343"/>
      <c r="G378" s="196">
        <f>G368</f>
        <v>0</v>
      </c>
    </row>
    <row r="379" spans="1:7">
      <c r="A379" s="171"/>
      <c r="B379" s="313"/>
      <c r="C379" s="183"/>
      <c r="D379" s="183"/>
      <c r="E379" s="166"/>
      <c r="F379" s="184"/>
      <c r="G379" s="163"/>
    </row>
    <row r="380" spans="1:7">
      <c r="A380" s="144"/>
      <c r="B380" s="344" t="s">
        <v>571</v>
      </c>
      <c r="C380" s="344"/>
      <c r="D380" s="344"/>
      <c r="E380" s="344"/>
      <c r="F380" s="344"/>
      <c r="G380" s="197">
        <f>SUM(G374:G379)</f>
        <v>0</v>
      </c>
    </row>
  </sheetData>
  <protectedRanges>
    <protectedRange sqref="C249:C262" name="Range2_1_2"/>
  </protectedRanges>
  <mergeCells count="13">
    <mergeCell ref="B3:F3"/>
    <mergeCell ref="A165:F165"/>
    <mergeCell ref="A166:E166"/>
    <mergeCell ref="A167:E167"/>
    <mergeCell ref="B168:D168"/>
    <mergeCell ref="B374:F374"/>
    <mergeCell ref="B376:F376"/>
    <mergeCell ref="B378:F378"/>
    <mergeCell ref="B380:F380"/>
    <mergeCell ref="B170:F170"/>
    <mergeCell ref="B229:F229"/>
    <mergeCell ref="B231:F231"/>
    <mergeCell ref="B368:F368"/>
  </mergeCells>
  <pageMargins left="0.98425196850393704" right="0.59055118110236227" top="1.0629921259842521" bottom="0.98425196850393704" header="0.39370078740157483" footer="0.39370078740157483"/>
  <pageSetup paperSize="9"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rowBreaks count="2" manualBreakCount="2">
    <brk id="53" max="6" man="1"/>
    <brk id="92" max="6"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86690-C373-47C9-98B5-4AFD2314D2A3}">
  <sheetPr>
    <tabColor theme="6"/>
  </sheetPr>
  <dimension ref="A1:P1903"/>
  <sheetViews>
    <sheetView showZeros="0" view="pageBreakPreview" zoomScaleNormal="100" zoomScaleSheetLayoutView="100" zoomScalePageLayoutView="85" workbookViewId="0"/>
  </sheetViews>
  <sheetFormatPr defaultColWidth="5.1796875" defaultRowHeight="12"/>
  <cols>
    <col min="1" max="1" width="6.54296875" style="249" customWidth="1"/>
    <col min="2" max="2" width="38.54296875" style="325" customWidth="1"/>
    <col min="3" max="3" width="6.54296875" style="250" customWidth="1"/>
    <col min="4" max="4" width="8.54296875" style="245" customWidth="1"/>
    <col min="5" max="5" width="10.54296875" style="245" customWidth="1"/>
    <col min="6" max="6" width="12.54296875" style="245" customWidth="1"/>
    <col min="7" max="7" width="20.54296875" style="199" customWidth="1"/>
    <col min="8" max="16384" width="5.1796875" style="199"/>
  </cols>
  <sheetData>
    <row r="1" spans="1:6">
      <c r="A1" s="198" t="s">
        <v>363</v>
      </c>
      <c r="B1" s="316"/>
      <c r="C1" s="228" t="s">
        <v>364</v>
      </c>
      <c r="D1" s="233"/>
      <c r="E1" s="234" t="s">
        <v>365</v>
      </c>
      <c r="F1" s="233" t="s">
        <v>366</v>
      </c>
    </row>
    <row r="2" spans="1:6">
      <c r="A2" s="198" t="s">
        <v>367</v>
      </c>
      <c r="B2" s="316" t="s">
        <v>368</v>
      </c>
      <c r="C2" s="228" t="s">
        <v>369</v>
      </c>
      <c r="D2" s="233" t="s">
        <v>370</v>
      </c>
      <c r="E2" s="235" t="s">
        <v>371</v>
      </c>
      <c r="F2" s="233" t="s">
        <v>371</v>
      </c>
    </row>
    <row r="3" spans="1:6" s="201" customFormat="1">
      <c r="A3" s="200"/>
      <c r="B3" s="317"/>
      <c r="C3" s="229"/>
      <c r="D3" s="236"/>
      <c r="E3" s="237"/>
      <c r="F3" s="236"/>
    </row>
    <row r="4" spans="1:6" s="203" customFormat="1">
      <c r="A4" s="202" t="s">
        <v>0</v>
      </c>
      <c r="B4" s="318" t="s">
        <v>372</v>
      </c>
      <c r="C4" s="230"/>
      <c r="D4" s="238"/>
      <c r="E4" s="239"/>
      <c r="F4" s="238"/>
    </row>
    <row r="5" spans="1:6" s="201" customFormat="1">
      <c r="A5" s="200"/>
      <c r="B5" s="319"/>
      <c r="C5" s="229"/>
      <c r="D5" s="236"/>
      <c r="E5" s="237"/>
      <c r="F5" s="236"/>
    </row>
    <row r="6" spans="1:6" s="203" customFormat="1" ht="24">
      <c r="A6" s="204"/>
      <c r="B6" s="320" t="s">
        <v>373</v>
      </c>
      <c r="C6" s="231"/>
      <c r="D6" s="240"/>
      <c r="E6" s="241"/>
      <c r="F6" s="240"/>
    </row>
    <row r="7" spans="1:6" s="203" customFormat="1" ht="384">
      <c r="A7" s="204"/>
      <c r="B7" s="320" t="s">
        <v>374</v>
      </c>
      <c r="C7" s="231"/>
      <c r="D7" s="240"/>
      <c r="E7" s="241"/>
      <c r="F7" s="240"/>
    </row>
    <row r="8" spans="1:6" s="203" customFormat="1" ht="240">
      <c r="A8" s="204"/>
      <c r="B8" s="320" t="s">
        <v>375</v>
      </c>
      <c r="C8" s="231"/>
      <c r="D8" s="240"/>
      <c r="E8" s="241"/>
      <c r="F8" s="240"/>
    </row>
    <row r="9" spans="1:6" s="203" customFormat="1" ht="336">
      <c r="A9" s="204"/>
      <c r="B9" s="320" t="s">
        <v>376</v>
      </c>
      <c r="C9" s="231"/>
      <c r="D9" s="240"/>
      <c r="E9" s="241"/>
      <c r="F9" s="240"/>
    </row>
    <row r="10" spans="1:6" s="203" customFormat="1" ht="312">
      <c r="A10" s="204"/>
      <c r="B10" s="320" t="s">
        <v>377</v>
      </c>
      <c r="C10" s="231"/>
      <c r="D10" s="240"/>
      <c r="E10" s="241"/>
      <c r="F10" s="240"/>
    </row>
    <row r="11" spans="1:6" s="203" customFormat="1" ht="156">
      <c r="A11" s="204"/>
      <c r="B11" s="321" t="s">
        <v>378</v>
      </c>
      <c r="C11" s="231"/>
      <c r="D11" s="240"/>
      <c r="E11" s="241"/>
      <c r="F11" s="240"/>
    </row>
    <row r="12" spans="1:6" ht="84">
      <c r="A12" s="200"/>
      <c r="B12" s="322" t="s">
        <v>379</v>
      </c>
      <c r="C12" s="229"/>
      <c r="D12" s="236"/>
      <c r="E12" s="237"/>
      <c r="F12" s="236"/>
    </row>
    <row r="13" spans="1:6">
      <c r="A13" s="200"/>
      <c r="B13" s="323"/>
      <c r="C13" s="229"/>
      <c r="D13" s="236"/>
      <c r="E13" s="237"/>
      <c r="F13" s="236"/>
    </row>
    <row r="14" spans="1:6" s="201" customFormat="1">
      <c r="A14" s="202" t="s">
        <v>380</v>
      </c>
      <c r="B14" s="318" t="s">
        <v>381</v>
      </c>
      <c r="C14" s="232"/>
      <c r="D14" s="242"/>
      <c r="E14" s="243"/>
      <c r="F14" s="242"/>
    </row>
    <row r="15" spans="1:6" s="201" customFormat="1">
      <c r="A15" s="202"/>
      <c r="B15" s="318"/>
      <c r="C15" s="232"/>
      <c r="D15" s="242"/>
      <c r="E15" s="243"/>
      <c r="F15" s="242"/>
    </row>
    <row r="16" spans="1:6" s="201" customFormat="1">
      <c r="A16" s="200"/>
      <c r="B16" s="317"/>
      <c r="C16" s="229"/>
      <c r="D16" s="236"/>
      <c r="E16" s="237"/>
      <c r="F16" s="236"/>
    </row>
    <row r="17" spans="1:16" s="201" customFormat="1" ht="24">
      <c r="A17" s="200"/>
      <c r="B17" s="318" t="s">
        <v>382</v>
      </c>
      <c r="C17" s="229"/>
      <c r="D17" s="236"/>
      <c r="E17" s="237"/>
      <c r="F17" s="236"/>
    </row>
    <row r="18" spans="1:16" s="201" customFormat="1" ht="48">
      <c r="A18" s="251" t="s">
        <v>383</v>
      </c>
      <c r="B18" s="208" t="s">
        <v>384</v>
      </c>
      <c r="C18" s="246" t="s">
        <v>2</v>
      </c>
      <c r="D18" s="205">
        <v>1</v>
      </c>
      <c r="E18" s="206"/>
      <c r="F18" s="207">
        <f>D18*E18</f>
        <v>0</v>
      </c>
    </row>
    <row r="19" spans="1:16" s="201" customFormat="1">
      <c r="A19" s="252"/>
      <c r="B19" s="208"/>
      <c r="C19" s="247"/>
      <c r="D19" s="209"/>
      <c r="E19" s="210"/>
      <c r="F19" s="209"/>
    </row>
    <row r="20" spans="1:16" s="201" customFormat="1" ht="36">
      <c r="A20" s="252" t="s">
        <v>385</v>
      </c>
      <c r="B20" s="208" t="s">
        <v>386</v>
      </c>
      <c r="C20" s="247" t="s">
        <v>2</v>
      </c>
      <c r="D20" s="211">
        <v>1</v>
      </c>
      <c r="E20" s="210"/>
      <c r="F20" s="207">
        <f>D20*E20</f>
        <v>0</v>
      </c>
    </row>
    <row r="21" spans="1:16" s="203" customFormat="1" ht="409.5">
      <c r="A21" s="204"/>
      <c r="B21" s="324" t="s">
        <v>387</v>
      </c>
      <c r="C21" s="231"/>
      <c r="D21" s="240"/>
      <c r="E21" s="241"/>
      <c r="F21" s="240"/>
    </row>
    <row r="22" spans="1:16" s="203" customFormat="1" ht="384">
      <c r="A22" s="204"/>
      <c r="B22" s="324" t="s">
        <v>388</v>
      </c>
      <c r="C22" s="231"/>
      <c r="D22" s="240"/>
      <c r="E22" s="241"/>
      <c r="F22" s="240"/>
    </row>
    <row r="23" spans="1:16" s="203" customFormat="1" ht="264">
      <c r="A23" s="204"/>
      <c r="B23" s="324" t="s">
        <v>389</v>
      </c>
      <c r="C23" s="231"/>
      <c r="D23" s="240"/>
      <c r="E23" s="241"/>
      <c r="F23" s="240"/>
    </row>
    <row r="24" spans="1:16" s="203" customFormat="1" ht="36">
      <c r="A24" s="252" t="s">
        <v>390</v>
      </c>
      <c r="B24" s="208" t="s">
        <v>391</v>
      </c>
      <c r="C24" s="247" t="s">
        <v>2</v>
      </c>
      <c r="D24" s="211">
        <v>1</v>
      </c>
      <c r="E24" s="210"/>
      <c r="F24" s="207">
        <f>D24*E24</f>
        <v>0</v>
      </c>
    </row>
    <row r="25" spans="1:16" s="203" customFormat="1">
      <c r="A25" s="253"/>
      <c r="B25" s="212"/>
      <c r="C25" s="248"/>
      <c r="D25" s="213"/>
      <c r="E25" s="214"/>
      <c r="F25" s="215"/>
    </row>
    <row r="26" spans="1:16" s="203" customFormat="1" ht="36">
      <c r="A26" s="252" t="s">
        <v>392</v>
      </c>
      <c r="B26" s="208" t="s">
        <v>393</v>
      </c>
      <c r="C26" s="247" t="s">
        <v>2</v>
      </c>
      <c r="D26" s="211">
        <v>1</v>
      </c>
      <c r="E26" s="210"/>
      <c r="F26" s="207">
        <f>D26*E26</f>
        <v>0</v>
      </c>
    </row>
    <row r="27" spans="1:16" s="203" customFormat="1" ht="12.5" thickBot="1">
      <c r="A27" s="204"/>
      <c r="B27" s="324"/>
      <c r="C27" s="231"/>
      <c r="D27" s="240"/>
      <c r="E27" s="241"/>
      <c r="F27" s="240"/>
    </row>
    <row r="28" spans="1:16" s="203" customFormat="1" ht="13" thickTop="1" thickBot="1">
      <c r="A28" s="254"/>
      <c r="B28" s="352" t="s">
        <v>394</v>
      </c>
      <c r="C28" s="353"/>
      <c r="D28" s="353"/>
      <c r="E28" s="353"/>
      <c r="F28" s="244">
        <f>SUM(F8:F27)</f>
        <v>0</v>
      </c>
      <c r="G28" s="216"/>
    </row>
    <row r="29" spans="1:16" s="218" customFormat="1" ht="12.5" thickTop="1">
      <c r="A29" s="249"/>
      <c r="B29" s="325"/>
      <c r="C29" s="217"/>
      <c r="D29" s="245"/>
      <c r="E29" s="245"/>
      <c r="F29" s="245"/>
      <c r="G29" s="199"/>
      <c r="H29" s="199"/>
      <c r="I29" s="199"/>
      <c r="J29" s="199"/>
      <c r="K29" s="199"/>
      <c r="L29" s="199"/>
      <c r="M29" s="199"/>
      <c r="N29" s="199"/>
      <c r="O29" s="199"/>
      <c r="P29" s="199"/>
    </row>
    <row r="30" spans="1:16" s="218" customFormat="1">
      <c r="A30" s="249"/>
      <c r="B30" s="325"/>
      <c r="C30" s="217"/>
      <c r="D30" s="245"/>
      <c r="E30" s="245"/>
      <c r="F30" s="245"/>
      <c r="G30" s="199"/>
      <c r="H30" s="199"/>
      <c r="I30" s="199"/>
      <c r="J30" s="199"/>
      <c r="K30" s="199"/>
      <c r="L30" s="199"/>
      <c r="M30" s="199"/>
      <c r="N30" s="199"/>
      <c r="O30" s="199"/>
      <c r="P30" s="199"/>
    </row>
    <row r="31" spans="1:16" s="218" customFormat="1">
      <c r="A31" s="249"/>
      <c r="B31" s="325"/>
      <c r="C31" s="217"/>
      <c r="D31" s="245"/>
      <c r="E31" s="245"/>
      <c r="F31" s="245"/>
      <c r="G31" s="199"/>
      <c r="H31" s="199"/>
      <c r="I31" s="199"/>
      <c r="J31" s="199"/>
      <c r="K31" s="199"/>
      <c r="L31" s="199"/>
      <c r="M31" s="199"/>
      <c r="N31" s="199"/>
      <c r="O31" s="199"/>
      <c r="P31" s="199"/>
    </row>
    <row r="32" spans="1:16" s="218" customFormat="1">
      <c r="A32" s="249"/>
      <c r="B32" s="325"/>
      <c r="C32" s="217"/>
      <c r="D32" s="245"/>
      <c r="E32" s="245"/>
      <c r="F32" s="245"/>
      <c r="G32" s="199"/>
      <c r="H32" s="199"/>
      <c r="I32" s="199"/>
      <c r="J32" s="199"/>
      <c r="K32" s="199"/>
      <c r="L32" s="199"/>
      <c r="M32" s="199"/>
      <c r="N32" s="199"/>
      <c r="O32" s="199"/>
      <c r="P32" s="199"/>
    </row>
    <row r="33" spans="1:16" s="218" customFormat="1">
      <c r="A33" s="249"/>
      <c r="B33" s="325"/>
      <c r="C33" s="217"/>
      <c r="D33" s="245"/>
      <c r="E33" s="245"/>
      <c r="F33" s="245"/>
      <c r="G33" s="199"/>
      <c r="H33" s="199"/>
      <c r="I33" s="199"/>
      <c r="J33" s="199"/>
      <c r="K33" s="199"/>
      <c r="L33" s="199"/>
      <c r="M33" s="199"/>
      <c r="N33" s="199"/>
      <c r="O33" s="199"/>
      <c r="P33" s="199"/>
    </row>
    <row r="34" spans="1:16" s="218" customFormat="1">
      <c r="A34" s="249"/>
      <c r="B34" s="325"/>
      <c r="C34" s="217"/>
      <c r="D34" s="245"/>
      <c r="E34" s="245"/>
      <c r="F34" s="245"/>
      <c r="G34" s="199"/>
      <c r="H34" s="199"/>
      <c r="I34" s="199"/>
      <c r="J34" s="199"/>
      <c r="K34" s="199"/>
      <c r="L34" s="199"/>
      <c r="M34" s="199"/>
      <c r="N34" s="199"/>
      <c r="O34" s="199"/>
      <c r="P34" s="199"/>
    </row>
    <row r="35" spans="1:16" s="218" customFormat="1">
      <c r="A35" s="249"/>
      <c r="B35" s="325"/>
      <c r="C35" s="217"/>
      <c r="D35" s="245"/>
      <c r="E35" s="245"/>
      <c r="F35" s="245"/>
      <c r="G35" s="199"/>
      <c r="H35" s="199"/>
      <c r="I35" s="199"/>
      <c r="J35" s="199"/>
      <c r="K35" s="199"/>
      <c r="L35" s="199"/>
      <c r="M35" s="199"/>
      <c r="N35" s="199"/>
      <c r="O35" s="199"/>
      <c r="P35" s="199"/>
    </row>
    <row r="36" spans="1:16" s="218" customFormat="1">
      <c r="A36" s="249"/>
      <c r="B36" s="325"/>
      <c r="C36" s="217"/>
      <c r="D36" s="245"/>
      <c r="E36" s="245"/>
      <c r="F36" s="245"/>
      <c r="G36" s="199"/>
      <c r="H36" s="199"/>
      <c r="I36" s="199"/>
      <c r="J36" s="199"/>
      <c r="K36" s="199"/>
      <c r="L36" s="199"/>
      <c r="M36" s="199"/>
      <c r="N36" s="199"/>
      <c r="O36" s="199"/>
      <c r="P36" s="199"/>
    </row>
    <row r="37" spans="1:16" s="218" customFormat="1">
      <c r="A37" s="249"/>
      <c r="B37" s="325"/>
      <c r="C37" s="217"/>
      <c r="D37" s="245"/>
      <c r="E37" s="245"/>
      <c r="F37" s="245"/>
      <c r="G37" s="199"/>
      <c r="H37" s="199"/>
      <c r="I37" s="199"/>
      <c r="J37" s="199"/>
      <c r="K37" s="199"/>
      <c r="L37" s="199"/>
      <c r="M37" s="199"/>
      <c r="N37" s="199"/>
      <c r="O37" s="199"/>
      <c r="P37" s="199"/>
    </row>
    <row r="38" spans="1:16" s="218" customFormat="1">
      <c r="A38" s="249"/>
      <c r="B38" s="325"/>
      <c r="C38" s="217"/>
      <c r="D38" s="245"/>
      <c r="E38" s="245"/>
      <c r="F38" s="245"/>
      <c r="G38" s="199"/>
      <c r="H38" s="199"/>
      <c r="I38" s="199"/>
      <c r="J38" s="199"/>
      <c r="K38" s="199"/>
      <c r="L38" s="199"/>
      <c r="M38" s="199"/>
      <c r="N38" s="199"/>
      <c r="O38" s="199"/>
      <c r="P38" s="199"/>
    </row>
    <row r="39" spans="1:16" s="218" customFormat="1">
      <c r="A39" s="249"/>
      <c r="B39" s="325"/>
      <c r="C39" s="217"/>
      <c r="D39" s="245"/>
      <c r="E39" s="245"/>
      <c r="F39" s="245"/>
      <c r="G39" s="199"/>
      <c r="H39" s="199"/>
      <c r="I39" s="199"/>
      <c r="J39" s="199"/>
      <c r="K39" s="199"/>
      <c r="L39" s="199"/>
      <c r="M39" s="199"/>
      <c r="N39" s="199"/>
      <c r="O39" s="199"/>
      <c r="P39" s="199"/>
    </row>
    <row r="40" spans="1:16" s="218" customFormat="1">
      <c r="A40" s="249"/>
      <c r="B40" s="325"/>
      <c r="C40" s="217"/>
      <c r="D40" s="245"/>
      <c r="E40" s="245"/>
      <c r="F40" s="245"/>
      <c r="G40" s="199"/>
      <c r="H40" s="199"/>
      <c r="I40" s="199"/>
      <c r="J40" s="199"/>
      <c r="K40" s="199"/>
      <c r="L40" s="199"/>
      <c r="M40" s="199"/>
      <c r="N40" s="199"/>
      <c r="O40" s="199"/>
      <c r="P40" s="199"/>
    </row>
    <row r="41" spans="1:16" s="218" customFormat="1">
      <c r="A41" s="249"/>
      <c r="B41" s="325"/>
      <c r="C41" s="217"/>
      <c r="D41" s="245"/>
      <c r="E41" s="245"/>
      <c r="F41" s="245"/>
      <c r="G41" s="199"/>
      <c r="H41" s="199"/>
      <c r="I41" s="199"/>
      <c r="J41" s="199"/>
      <c r="K41" s="199"/>
      <c r="L41" s="199"/>
      <c r="M41" s="199"/>
      <c r="N41" s="199"/>
      <c r="O41" s="199"/>
      <c r="P41" s="199"/>
    </row>
    <row r="42" spans="1:16" s="218" customFormat="1">
      <c r="A42" s="249"/>
      <c r="B42" s="325"/>
      <c r="C42" s="217"/>
      <c r="D42" s="245"/>
      <c r="E42" s="245"/>
      <c r="F42" s="245"/>
      <c r="G42" s="199"/>
      <c r="H42" s="199"/>
      <c r="I42" s="199"/>
      <c r="J42" s="199"/>
      <c r="K42" s="199"/>
      <c r="L42" s="199"/>
      <c r="M42" s="199"/>
      <c r="N42" s="199"/>
      <c r="O42" s="199"/>
      <c r="P42" s="199"/>
    </row>
    <row r="43" spans="1:16" s="218" customFormat="1">
      <c r="A43" s="249"/>
      <c r="B43" s="325"/>
      <c r="C43" s="217"/>
      <c r="D43" s="245"/>
      <c r="E43" s="245"/>
      <c r="F43" s="245"/>
      <c r="G43" s="199"/>
      <c r="H43" s="199"/>
      <c r="I43" s="199"/>
      <c r="J43" s="199"/>
      <c r="K43" s="199"/>
      <c r="L43" s="199"/>
      <c r="M43" s="199"/>
      <c r="N43" s="199"/>
      <c r="O43" s="199"/>
      <c r="P43" s="199"/>
    </row>
    <row r="44" spans="1:16" s="218" customFormat="1">
      <c r="A44" s="249"/>
      <c r="B44" s="325"/>
      <c r="C44" s="217"/>
      <c r="D44" s="245"/>
      <c r="E44" s="245"/>
      <c r="F44" s="245"/>
      <c r="G44" s="199"/>
      <c r="H44" s="199"/>
      <c r="I44" s="199"/>
      <c r="J44" s="199"/>
      <c r="K44" s="199"/>
      <c r="L44" s="199"/>
      <c r="M44" s="199"/>
      <c r="N44" s="199"/>
      <c r="O44" s="199"/>
      <c r="P44" s="199"/>
    </row>
    <row r="45" spans="1:16" s="218" customFormat="1">
      <c r="A45" s="249"/>
      <c r="B45" s="325"/>
      <c r="C45" s="217"/>
      <c r="D45" s="245"/>
      <c r="E45" s="245"/>
      <c r="F45" s="245"/>
      <c r="G45" s="199"/>
      <c r="H45" s="199"/>
      <c r="I45" s="199"/>
      <c r="J45" s="199"/>
      <c r="K45" s="199"/>
      <c r="L45" s="199"/>
      <c r="M45" s="199"/>
      <c r="N45" s="199"/>
      <c r="O45" s="199"/>
      <c r="P45" s="199"/>
    </row>
    <row r="46" spans="1:16" s="218" customFormat="1">
      <c r="A46" s="249"/>
      <c r="B46" s="325"/>
      <c r="C46" s="217"/>
      <c r="D46" s="245"/>
      <c r="E46" s="245"/>
      <c r="F46" s="245"/>
      <c r="G46" s="199"/>
      <c r="H46" s="199"/>
      <c r="I46" s="199"/>
      <c r="J46" s="199"/>
      <c r="K46" s="199"/>
      <c r="L46" s="199"/>
      <c r="M46" s="199"/>
      <c r="N46" s="199"/>
      <c r="O46" s="199"/>
      <c r="P46" s="199"/>
    </row>
    <row r="47" spans="1:16" s="218" customFormat="1">
      <c r="A47" s="249"/>
      <c r="B47" s="325"/>
      <c r="C47" s="217"/>
      <c r="D47" s="245"/>
      <c r="E47" s="245"/>
      <c r="F47" s="245"/>
      <c r="G47" s="199"/>
      <c r="H47" s="199"/>
      <c r="I47" s="199"/>
      <c r="J47" s="199"/>
      <c r="K47" s="199"/>
      <c r="L47" s="199"/>
      <c r="M47" s="199"/>
      <c r="N47" s="199"/>
      <c r="O47" s="199"/>
      <c r="P47" s="199"/>
    </row>
    <row r="48" spans="1:16" s="218" customFormat="1">
      <c r="A48" s="249"/>
      <c r="B48" s="325"/>
      <c r="C48" s="217"/>
      <c r="D48" s="245"/>
      <c r="E48" s="245"/>
      <c r="F48" s="245"/>
      <c r="G48" s="199"/>
      <c r="H48" s="199"/>
      <c r="I48" s="199"/>
      <c r="J48" s="199"/>
      <c r="K48" s="199"/>
      <c r="L48" s="199"/>
      <c r="M48" s="199"/>
      <c r="N48" s="199"/>
      <c r="O48" s="199"/>
      <c r="P48" s="199"/>
    </row>
    <row r="49" spans="1:16" s="218" customFormat="1">
      <c r="A49" s="249"/>
      <c r="B49" s="325"/>
      <c r="C49" s="217"/>
      <c r="D49" s="245"/>
      <c r="E49" s="245"/>
      <c r="F49" s="245"/>
      <c r="G49" s="199"/>
      <c r="H49" s="199"/>
      <c r="I49" s="199"/>
      <c r="J49" s="199"/>
      <c r="K49" s="199"/>
      <c r="L49" s="199"/>
      <c r="M49" s="199"/>
      <c r="N49" s="199"/>
      <c r="O49" s="199"/>
      <c r="P49" s="199"/>
    </row>
    <row r="50" spans="1:16" s="218" customFormat="1">
      <c r="A50" s="249"/>
      <c r="B50" s="325"/>
      <c r="C50" s="217"/>
      <c r="D50" s="245"/>
      <c r="E50" s="245"/>
      <c r="F50" s="245"/>
      <c r="G50" s="199"/>
      <c r="H50" s="199"/>
      <c r="I50" s="199"/>
      <c r="J50" s="199"/>
      <c r="K50" s="199"/>
      <c r="L50" s="199"/>
      <c r="M50" s="199"/>
      <c r="N50" s="199"/>
      <c r="O50" s="199"/>
      <c r="P50" s="199"/>
    </row>
    <row r="51" spans="1:16" s="218" customFormat="1">
      <c r="A51" s="249"/>
      <c r="B51" s="325"/>
      <c r="C51" s="217"/>
      <c r="D51" s="245"/>
      <c r="E51" s="245"/>
      <c r="F51" s="245"/>
      <c r="G51" s="199"/>
      <c r="H51" s="199"/>
      <c r="I51" s="199"/>
      <c r="J51" s="199"/>
      <c r="K51" s="199"/>
      <c r="L51" s="199"/>
      <c r="M51" s="199"/>
      <c r="N51" s="199"/>
      <c r="O51" s="199"/>
      <c r="P51" s="199"/>
    </row>
    <row r="52" spans="1:16" s="218" customFormat="1">
      <c r="A52" s="249"/>
      <c r="B52" s="325"/>
      <c r="C52" s="217"/>
      <c r="D52" s="245"/>
      <c r="E52" s="245"/>
      <c r="F52" s="245"/>
      <c r="G52" s="199"/>
      <c r="H52" s="199"/>
      <c r="I52" s="199"/>
      <c r="J52" s="199"/>
      <c r="K52" s="199"/>
      <c r="L52" s="199"/>
      <c r="M52" s="199"/>
      <c r="N52" s="199"/>
      <c r="O52" s="199"/>
      <c r="P52" s="199"/>
    </row>
    <row r="53" spans="1:16" s="218" customFormat="1">
      <c r="A53" s="249"/>
      <c r="B53" s="325"/>
      <c r="C53" s="217"/>
      <c r="D53" s="245"/>
      <c r="E53" s="245"/>
      <c r="F53" s="245"/>
      <c r="G53" s="199"/>
      <c r="H53" s="199"/>
      <c r="I53" s="199"/>
      <c r="J53" s="199"/>
      <c r="K53" s="199"/>
      <c r="L53" s="199"/>
      <c r="M53" s="199"/>
      <c r="N53" s="199"/>
      <c r="O53" s="199"/>
      <c r="P53" s="199"/>
    </row>
    <row r="54" spans="1:16" s="218" customFormat="1">
      <c r="A54" s="249"/>
      <c r="B54" s="325"/>
      <c r="C54" s="217"/>
      <c r="D54" s="245"/>
      <c r="E54" s="245"/>
      <c r="F54" s="245"/>
      <c r="G54" s="199"/>
      <c r="H54" s="199"/>
      <c r="I54" s="199"/>
      <c r="J54" s="199"/>
      <c r="K54" s="199"/>
      <c r="L54" s="199"/>
      <c r="M54" s="199"/>
      <c r="N54" s="199"/>
      <c r="O54" s="199"/>
      <c r="P54" s="199"/>
    </row>
    <row r="55" spans="1:16" s="218" customFormat="1">
      <c r="A55" s="249"/>
      <c r="B55" s="325"/>
      <c r="C55" s="217"/>
      <c r="D55" s="245"/>
      <c r="E55" s="245"/>
      <c r="F55" s="245"/>
      <c r="G55" s="199"/>
      <c r="H55" s="199"/>
      <c r="I55" s="199"/>
      <c r="J55" s="199"/>
      <c r="K55" s="199"/>
      <c r="L55" s="199"/>
      <c r="M55" s="199"/>
      <c r="N55" s="199"/>
      <c r="O55" s="199"/>
      <c r="P55" s="199"/>
    </row>
    <row r="56" spans="1:16" s="218" customFormat="1">
      <c r="A56" s="249"/>
      <c r="B56" s="325"/>
      <c r="C56" s="217"/>
      <c r="D56" s="245"/>
      <c r="E56" s="245"/>
      <c r="F56" s="245"/>
      <c r="G56" s="199"/>
      <c r="H56" s="199"/>
      <c r="I56" s="199"/>
      <c r="J56" s="199"/>
      <c r="K56" s="199"/>
      <c r="L56" s="199"/>
      <c r="M56" s="199"/>
      <c r="N56" s="199"/>
      <c r="O56" s="199"/>
      <c r="P56" s="199"/>
    </row>
    <row r="57" spans="1:16" s="218" customFormat="1">
      <c r="A57" s="249"/>
      <c r="B57" s="325"/>
      <c r="C57" s="217"/>
      <c r="D57" s="245"/>
      <c r="E57" s="245"/>
      <c r="F57" s="245"/>
      <c r="G57" s="199"/>
      <c r="H57" s="199"/>
      <c r="I57" s="199"/>
      <c r="J57" s="199"/>
      <c r="K57" s="199"/>
      <c r="L57" s="199"/>
      <c r="M57" s="199"/>
      <c r="N57" s="199"/>
      <c r="O57" s="199"/>
      <c r="P57" s="199"/>
    </row>
    <row r="58" spans="1:16" s="218" customFormat="1">
      <c r="A58" s="249"/>
      <c r="B58" s="325"/>
      <c r="C58" s="217"/>
      <c r="D58" s="245"/>
      <c r="E58" s="245"/>
      <c r="F58" s="245"/>
      <c r="G58" s="199"/>
      <c r="H58" s="199"/>
      <c r="I58" s="199"/>
      <c r="J58" s="199"/>
      <c r="K58" s="199"/>
      <c r="L58" s="199"/>
      <c r="M58" s="199"/>
      <c r="N58" s="199"/>
      <c r="O58" s="199"/>
      <c r="P58" s="199"/>
    </row>
    <row r="59" spans="1:16" s="218" customFormat="1">
      <c r="A59" s="249"/>
      <c r="B59" s="325"/>
      <c r="C59" s="217"/>
      <c r="D59" s="245"/>
      <c r="E59" s="245"/>
      <c r="F59" s="245"/>
      <c r="G59" s="199"/>
      <c r="H59" s="199"/>
      <c r="I59" s="199"/>
      <c r="J59" s="199"/>
      <c r="K59" s="199"/>
      <c r="L59" s="199"/>
      <c r="M59" s="199"/>
      <c r="N59" s="199"/>
      <c r="O59" s="199"/>
      <c r="P59" s="199"/>
    </row>
    <row r="60" spans="1:16" s="218" customFormat="1">
      <c r="A60" s="249"/>
      <c r="B60" s="325"/>
      <c r="C60" s="217"/>
      <c r="D60" s="245"/>
      <c r="E60" s="245"/>
      <c r="F60" s="245"/>
      <c r="G60" s="199"/>
      <c r="H60" s="199"/>
      <c r="I60" s="199"/>
      <c r="J60" s="199"/>
      <c r="K60" s="199"/>
      <c r="L60" s="199"/>
      <c r="M60" s="199"/>
      <c r="N60" s="199"/>
      <c r="O60" s="199"/>
      <c r="P60" s="199"/>
    </row>
    <row r="61" spans="1:16" s="218" customFormat="1">
      <c r="A61" s="249"/>
      <c r="B61" s="325"/>
      <c r="C61" s="217"/>
      <c r="D61" s="245"/>
      <c r="E61" s="245"/>
      <c r="F61" s="245"/>
      <c r="G61" s="199"/>
      <c r="H61" s="199"/>
      <c r="I61" s="199"/>
      <c r="J61" s="199"/>
      <c r="K61" s="199"/>
      <c r="L61" s="199"/>
      <c r="M61" s="199"/>
      <c r="N61" s="199"/>
      <c r="O61" s="199"/>
      <c r="P61" s="199"/>
    </row>
    <row r="62" spans="1:16" s="218" customFormat="1">
      <c r="A62" s="249"/>
      <c r="B62" s="325"/>
      <c r="C62" s="217"/>
      <c r="D62" s="245"/>
      <c r="E62" s="245"/>
      <c r="F62" s="245"/>
      <c r="G62" s="199"/>
      <c r="H62" s="199"/>
      <c r="I62" s="199"/>
      <c r="J62" s="199"/>
      <c r="K62" s="199"/>
      <c r="L62" s="199"/>
      <c r="M62" s="199"/>
      <c r="N62" s="199"/>
      <c r="O62" s="199"/>
      <c r="P62" s="199"/>
    </row>
    <row r="63" spans="1:16" s="218" customFormat="1">
      <c r="A63" s="249"/>
      <c r="B63" s="325"/>
      <c r="C63" s="217"/>
      <c r="D63" s="245"/>
      <c r="E63" s="245"/>
      <c r="F63" s="245"/>
      <c r="G63" s="199"/>
      <c r="H63" s="199"/>
      <c r="I63" s="199"/>
      <c r="J63" s="199"/>
      <c r="K63" s="199"/>
      <c r="L63" s="199"/>
      <c r="M63" s="199"/>
      <c r="N63" s="199"/>
      <c r="O63" s="199"/>
      <c r="P63" s="199"/>
    </row>
    <row r="64" spans="1:16" s="218" customFormat="1">
      <c r="A64" s="249"/>
      <c r="B64" s="325"/>
      <c r="C64" s="217"/>
      <c r="D64" s="245"/>
      <c r="E64" s="245"/>
      <c r="F64" s="245"/>
      <c r="G64" s="199"/>
      <c r="H64" s="199"/>
      <c r="I64" s="199"/>
      <c r="J64" s="199"/>
      <c r="K64" s="199"/>
      <c r="L64" s="199"/>
      <c r="M64" s="199"/>
      <c r="N64" s="199"/>
      <c r="O64" s="199"/>
      <c r="P64" s="199"/>
    </row>
    <row r="65" spans="1:16" s="218" customFormat="1">
      <c r="A65" s="249"/>
      <c r="B65" s="325"/>
      <c r="C65" s="217"/>
      <c r="D65" s="245"/>
      <c r="E65" s="245"/>
      <c r="F65" s="245"/>
      <c r="G65" s="199"/>
      <c r="H65" s="199"/>
      <c r="I65" s="199"/>
      <c r="J65" s="199"/>
      <c r="K65" s="199"/>
      <c r="L65" s="199"/>
      <c r="M65" s="199"/>
      <c r="N65" s="199"/>
      <c r="O65" s="199"/>
      <c r="P65" s="199"/>
    </row>
    <row r="66" spans="1:16" s="218" customFormat="1">
      <c r="A66" s="249"/>
      <c r="B66" s="325"/>
      <c r="C66" s="217"/>
      <c r="D66" s="245"/>
      <c r="E66" s="245"/>
      <c r="F66" s="245"/>
      <c r="G66" s="199"/>
      <c r="H66" s="199"/>
      <c r="I66" s="199"/>
      <c r="J66" s="199"/>
      <c r="K66" s="199"/>
      <c r="L66" s="199"/>
      <c r="M66" s="199"/>
      <c r="N66" s="199"/>
      <c r="O66" s="199"/>
      <c r="P66" s="199"/>
    </row>
    <row r="67" spans="1:16" s="218" customFormat="1">
      <c r="A67" s="249"/>
      <c r="B67" s="325"/>
      <c r="C67" s="217"/>
      <c r="D67" s="245"/>
      <c r="E67" s="245"/>
      <c r="F67" s="245"/>
      <c r="G67" s="199"/>
      <c r="H67" s="199"/>
      <c r="I67" s="199"/>
      <c r="J67" s="199"/>
      <c r="K67" s="199"/>
      <c r="L67" s="199"/>
      <c r="M67" s="199"/>
      <c r="N67" s="199"/>
      <c r="O67" s="199"/>
      <c r="P67" s="199"/>
    </row>
    <row r="68" spans="1:16" s="218" customFormat="1">
      <c r="A68" s="249"/>
      <c r="B68" s="325"/>
      <c r="C68" s="217"/>
      <c r="D68" s="245"/>
      <c r="E68" s="245"/>
      <c r="F68" s="245"/>
      <c r="G68" s="199"/>
      <c r="H68" s="199"/>
      <c r="I68" s="199"/>
      <c r="J68" s="199"/>
      <c r="K68" s="199"/>
      <c r="L68" s="199"/>
      <c r="M68" s="199"/>
      <c r="N68" s="199"/>
      <c r="O68" s="199"/>
      <c r="P68" s="199"/>
    </row>
    <row r="69" spans="1:16" s="218" customFormat="1">
      <c r="A69" s="249"/>
      <c r="B69" s="325"/>
      <c r="C69" s="217"/>
      <c r="D69" s="245"/>
      <c r="E69" s="245"/>
      <c r="F69" s="245"/>
      <c r="G69" s="199"/>
      <c r="H69" s="199"/>
      <c r="I69" s="199"/>
      <c r="J69" s="199"/>
      <c r="K69" s="199"/>
      <c r="L69" s="199"/>
      <c r="M69" s="199"/>
      <c r="N69" s="199"/>
      <c r="O69" s="199"/>
      <c r="P69" s="199"/>
    </row>
    <row r="70" spans="1:16" s="218" customFormat="1">
      <c r="A70" s="249"/>
      <c r="B70" s="325"/>
      <c r="C70" s="217"/>
      <c r="D70" s="245"/>
      <c r="E70" s="245"/>
      <c r="F70" s="245"/>
      <c r="G70" s="199"/>
      <c r="H70" s="199"/>
      <c r="I70" s="199"/>
      <c r="J70" s="199"/>
      <c r="K70" s="199"/>
      <c r="L70" s="199"/>
      <c r="M70" s="199"/>
      <c r="N70" s="199"/>
      <c r="O70" s="199"/>
      <c r="P70" s="199"/>
    </row>
    <row r="71" spans="1:16" s="218" customFormat="1">
      <c r="A71" s="249"/>
      <c r="B71" s="325"/>
      <c r="C71" s="217"/>
      <c r="D71" s="245"/>
      <c r="E71" s="245"/>
      <c r="F71" s="245"/>
      <c r="G71" s="199"/>
      <c r="H71" s="199"/>
      <c r="I71" s="199"/>
      <c r="J71" s="199"/>
      <c r="K71" s="199"/>
      <c r="L71" s="199"/>
      <c r="M71" s="199"/>
      <c r="N71" s="199"/>
      <c r="O71" s="199"/>
      <c r="P71" s="199"/>
    </row>
    <row r="72" spans="1:16" s="218" customFormat="1">
      <c r="A72" s="249"/>
      <c r="B72" s="325"/>
      <c r="C72" s="217"/>
      <c r="D72" s="245"/>
      <c r="E72" s="245"/>
      <c r="F72" s="245"/>
      <c r="G72" s="199"/>
      <c r="H72" s="199"/>
      <c r="I72" s="199"/>
      <c r="J72" s="199"/>
      <c r="K72" s="199"/>
      <c r="L72" s="199"/>
      <c r="M72" s="199"/>
      <c r="N72" s="199"/>
      <c r="O72" s="199"/>
      <c r="P72" s="199"/>
    </row>
    <row r="73" spans="1:16" s="218" customFormat="1">
      <c r="A73" s="249"/>
      <c r="B73" s="325"/>
      <c r="C73" s="217"/>
      <c r="D73" s="245"/>
      <c r="E73" s="245"/>
      <c r="F73" s="245"/>
      <c r="G73" s="199"/>
      <c r="H73" s="199"/>
      <c r="I73" s="199"/>
      <c r="J73" s="199"/>
      <c r="K73" s="199"/>
      <c r="L73" s="199"/>
      <c r="M73" s="199"/>
      <c r="N73" s="199"/>
      <c r="O73" s="199"/>
      <c r="P73" s="199"/>
    </row>
    <row r="74" spans="1:16" s="218" customFormat="1">
      <c r="A74" s="249"/>
      <c r="B74" s="325"/>
      <c r="C74" s="217"/>
      <c r="D74" s="245"/>
      <c r="E74" s="245"/>
      <c r="F74" s="245"/>
      <c r="G74" s="199"/>
      <c r="H74" s="199"/>
      <c r="I74" s="199"/>
      <c r="J74" s="199"/>
      <c r="K74" s="199"/>
      <c r="L74" s="199"/>
      <c r="M74" s="199"/>
      <c r="N74" s="199"/>
      <c r="O74" s="199"/>
      <c r="P74" s="199"/>
    </row>
    <row r="75" spans="1:16" s="218" customFormat="1">
      <c r="A75" s="249"/>
      <c r="B75" s="325"/>
      <c r="C75" s="217"/>
      <c r="D75" s="245"/>
      <c r="E75" s="245"/>
      <c r="F75" s="245"/>
      <c r="G75" s="199"/>
      <c r="H75" s="199"/>
      <c r="I75" s="199"/>
      <c r="J75" s="199"/>
      <c r="K75" s="199"/>
      <c r="L75" s="199"/>
      <c r="M75" s="199"/>
      <c r="N75" s="199"/>
      <c r="O75" s="199"/>
      <c r="P75" s="199"/>
    </row>
    <row r="76" spans="1:16" s="218" customFormat="1">
      <c r="A76" s="249"/>
      <c r="B76" s="325"/>
      <c r="C76" s="217"/>
      <c r="D76" s="245"/>
      <c r="E76" s="245"/>
      <c r="F76" s="245"/>
      <c r="G76" s="199"/>
      <c r="H76" s="199"/>
      <c r="I76" s="199"/>
      <c r="J76" s="199"/>
      <c r="K76" s="199"/>
      <c r="L76" s="199"/>
      <c r="M76" s="199"/>
      <c r="N76" s="199"/>
      <c r="O76" s="199"/>
      <c r="P76" s="199"/>
    </row>
    <row r="77" spans="1:16" s="218" customFormat="1">
      <c r="A77" s="249"/>
      <c r="B77" s="325"/>
      <c r="C77" s="217"/>
      <c r="D77" s="245"/>
      <c r="E77" s="245"/>
      <c r="F77" s="245"/>
      <c r="G77" s="199"/>
      <c r="H77" s="199"/>
      <c r="I77" s="199"/>
      <c r="J77" s="199"/>
      <c r="K77" s="199"/>
      <c r="L77" s="199"/>
      <c r="M77" s="199"/>
      <c r="N77" s="199"/>
      <c r="O77" s="199"/>
      <c r="P77" s="199"/>
    </row>
    <row r="78" spans="1:16" s="218" customFormat="1">
      <c r="A78" s="249"/>
      <c r="B78" s="325"/>
      <c r="C78" s="217"/>
      <c r="D78" s="245"/>
      <c r="E78" s="245"/>
      <c r="F78" s="245"/>
      <c r="G78" s="199"/>
      <c r="H78" s="199"/>
      <c r="I78" s="199"/>
      <c r="J78" s="199"/>
      <c r="K78" s="199"/>
      <c r="L78" s="199"/>
      <c r="M78" s="199"/>
      <c r="N78" s="199"/>
      <c r="O78" s="199"/>
      <c r="P78" s="199"/>
    </row>
    <row r="79" spans="1:16" s="218" customFormat="1">
      <c r="A79" s="249"/>
      <c r="B79" s="325"/>
      <c r="C79" s="217"/>
      <c r="D79" s="245"/>
      <c r="E79" s="245"/>
      <c r="F79" s="245"/>
      <c r="G79" s="199"/>
      <c r="H79" s="199"/>
      <c r="I79" s="199"/>
      <c r="J79" s="199"/>
      <c r="K79" s="199"/>
      <c r="L79" s="199"/>
      <c r="M79" s="199"/>
      <c r="N79" s="199"/>
      <c r="O79" s="199"/>
      <c r="P79" s="199"/>
    </row>
    <row r="80" spans="1:16" s="218" customFormat="1">
      <c r="A80" s="249"/>
      <c r="B80" s="325"/>
      <c r="C80" s="217"/>
      <c r="D80" s="245"/>
      <c r="E80" s="245"/>
      <c r="F80" s="245"/>
      <c r="G80" s="199"/>
      <c r="H80" s="199"/>
      <c r="I80" s="199"/>
      <c r="J80" s="199"/>
      <c r="K80" s="199"/>
      <c r="L80" s="199"/>
      <c r="M80" s="199"/>
      <c r="N80" s="199"/>
      <c r="O80" s="199"/>
      <c r="P80" s="199"/>
    </row>
    <row r="81" spans="1:16" s="218" customFormat="1">
      <c r="A81" s="249"/>
      <c r="B81" s="325"/>
      <c r="C81" s="217"/>
      <c r="D81" s="245"/>
      <c r="E81" s="245"/>
      <c r="F81" s="245"/>
      <c r="G81" s="199"/>
      <c r="H81" s="199"/>
      <c r="I81" s="199"/>
      <c r="J81" s="199"/>
      <c r="K81" s="199"/>
      <c r="L81" s="199"/>
      <c r="M81" s="199"/>
      <c r="N81" s="199"/>
      <c r="O81" s="199"/>
      <c r="P81" s="199"/>
    </row>
    <row r="82" spans="1:16" s="218" customFormat="1">
      <c r="A82" s="249"/>
      <c r="B82" s="325"/>
      <c r="C82" s="217"/>
      <c r="D82" s="245"/>
      <c r="E82" s="245"/>
      <c r="F82" s="245"/>
      <c r="G82" s="199"/>
      <c r="H82" s="199"/>
      <c r="I82" s="199"/>
      <c r="J82" s="199"/>
      <c r="K82" s="199"/>
      <c r="L82" s="199"/>
      <c r="M82" s="199"/>
      <c r="N82" s="199"/>
      <c r="O82" s="199"/>
      <c r="P82" s="199"/>
    </row>
    <row r="83" spans="1:16" s="218" customFormat="1">
      <c r="A83" s="249"/>
      <c r="B83" s="325"/>
      <c r="C83" s="217"/>
      <c r="D83" s="245"/>
      <c r="E83" s="245"/>
      <c r="F83" s="245"/>
      <c r="G83" s="199"/>
      <c r="H83" s="199"/>
      <c r="I83" s="199"/>
      <c r="J83" s="199"/>
      <c r="K83" s="199"/>
      <c r="L83" s="199"/>
      <c r="M83" s="199"/>
      <c r="N83" s="199"/>
      <c r="O83" s="199"/>
      <c r="P83" s="199"/>
    </row>
    <row r="84" spans="1:16" s="218" customFormat="1">
      <c r="A84" s="249"/>
      <c r="B84" s="325"/>
      <c r="C84" s="217"/>
      <c r="D84" s="245"/>
      <c r="E84" s="245"/>
      <c r="F84" s="245"/>
      <c r="G84" s="199"/>
      <c r="H84" s="199"/>
      <c r="I84" s="199"/>
      <c r="J84" s="199"/>
      <c r="K84" s="199"/>
      <c r="L84" s="199"/>
      <c r="M84" s="199"/>
      <c r="N84" s="199"/>
      <c r="O84" s="199"/>
      <c r="P84" s="199"/>
    </row>
    <row r="85" spans="1:16" s="218" customFormat="1">
      <c r="A85" s="249"/>
      <c r="B85" s="325"/>
      <c r="C85" s="217"/>
      <c r="D85" s="245"/>
      <c r="E85" s="245"/>
      <c r="F85" s="245"/>
      <c r="G85" s="199"/>
      <c r="H85" s="199"/>
      <c r="I85" s="199"/>
      <c r="J85" s="199"/>
      <c r="K85" s="199"/>
      <c r="L85" s="199"/>
      <c r="M85" s="199"/>
      <c r="N85" s="199"/>
      <c r="O85" s="199"/>
      <c r="P85" s="199"/>
    </row>
    <row r="86" spans="1:16" s="218" customFormat="1">
      <c r="A86" s="249"/>
      <c r="B86" s="325"/>
      <c r="C86" s="217"/>
      <c r="D86" s="245"/>
      <c r="E86" s="245"/>
      <c r="F86" s="245"/>
      <c r="G86" s="199"/>
      <c r="H86" s="199"/>
      <c r="I86" s="199"/>
      <c r="J86" s="199"/>
      <c r="K86" s="199"/>
      <c r="L86" s="199"/>
      <c r="M86" s="199"/>
      <c r="N86" s="199"/>
      <c r="O86" s="199"/>
      <c r="P86" s="199"/>
    </row>
    <row r="87" spans="1:16" s="218" customFormat="1">
      <c r="A87" s="249"/>
      <c r="B87" s="325"/>
      <c r="C87" s="217"/>
      <c r="D87" s="245"/>
      <c r="E87" s="245"/>
      <c r="F87" s="245"/>
      <c r="G87" s="199"/>
      <c r="H87" s="199"/>
      <c r="I87" s="199"/>
      <c r="J87" s="199"/>
      <c r="K87" s="199"/>
      <c r="L87" s="199"/>
      <c r="M87" s="199"/>
      <c r="N87" s="199"/>
      <c r="O87" s="199"/>
      <c r="P87" s="199"/>
    </row>
    <row r="88" spans="1:16" s="218" customFormat="1">
      <c r="A88" s="249"/>
      <c r="B88" s="325"/>
      <c r="C88" s="217"/>
      <c r="D88" s="245"/>
      <c r="E88" s="245"/>
      <c r="F88" s="245"/>
      <c r="G88" s="199"/>
      <c r="H88" s="199"/>
      <c r="I88" s="199"/>
      <c r="J88" s="199"/>
      <c r="K88" s="199"/>
      <c r="L88" s="199"/>
      <c r="M88" s="199"/>
      <c r="N88" s="199"/>
      <c r="O88" s="199"/>
      <c r="P88" s="199"/>
    </row>
    <row r="89" spans="1:16" s="218" customFormat="1">
      <c r="A89" s="249"/>
      <c r="B89" s="325"/>
      <c r="C89" s="217"/>
      <c r="D89" s="245"/>
      <c r="E89" s="245"/>
      <c r="F89" s="245"/>
      <c r="G89" s="199"/>
      <c r="H89" s="199"/>
      <c r="I89" s="199"/>
      <c r="J89" s="199"/>
      <c r="K89" s="199"/>
      <c r="L89" s="199"/>
      <c r="M89" s="199"/>
      <c r="N89" s="199"/>
      <c r="O89" s="199"/>
      <c r="P89" s="199"/>
    </row>
    <row r="90" spans="1:16" s="218" customFormat="1">
      <c r="A90" s="249"/>
      <c r="B90" s="325"/>
      <c r="C90" s="217"/>
      <c r="D90" s="245"/>
      <c r="E90" s="245"/>
      <c r="F90" s="245"/>
      <c r="G90" s="199"/>
      <c r="H90" s="199"/>
      <c r="I90" s="199"/>
      <c r="J90" s="199"/>
      <c r="K90" s="199"/>
      <c r="L90" s="199"/>
      <c r="M90" s="199"/>
      <c r="N90" s="199"/>
      <c r="O90" s="199"/>
      <c r="P90" s="199"/>
    </row>
    <row r="91" spans="1:16" s="218" customFormat="1">
      <c r="A91" s="249"/>
      <c r="B91" s="325"/>
      <c r="C91" s="217"/>
      <c r="D91" s="245"/>
      <c r="E91" s="245"/>
      <c r="F91" s="245"/>
      <c r="G91" s="199"/>
      <c r="H91" s="199"/>
      <c r="I91" s="199"/>
      <c r="J91" s="199"/>
      <c r="K91" s="199"/>
      <c r="L91" s="199"/>
      <c r="M91" s="199"/>
      <c r="N91" s="199"/>
      <c r="O91" s="199"/>
      <c r="P91" s="199"/>
    </row>
    <row r="92" spans="1:16" s="218" customFormat="1">
      <c r="A92" s="249"/>
      <c r="B92" s="325"/>
      <c r="C92" s="217"/>
      <c r="D92" s="245"/>
      <c r="E92" s="245"/>
      <c r="F92" s="245"/>
      <c r="G92" s="199"/>
      <c r="H92" s="199"/>
      <c r="I92" s="199"/>
      <c r="J92" s="199"/>
      <c r="K92" s="199"/>
      <c r="L92" s="199"/>
      <c r="M92" s="199"/>
      <c r="N92" s="199"/>
      <c r="O92" s="199"/>
      <c r="P92" s="199"/>
    </row>
    <row r="93" spans="1:16" s="218" customFormat="1">
      <c r="A93" s="249"/>
      <c r="B93" s="325"/>
      <c r="C93" s="217"/>
      <c r="D93" s="245"/>
      <c r="E93" s="245"/>
      <c r="F93" s="245"/>
      <c r="G93" s="199"/>
      <c r="H93" s="199"/>
      <c r="I93" s="199"/>
      <c r="J93" s="199"/>
      <c r="K93" s="199"/>
      <c r="L93" s="199"/>
      <c r="M93" s="199"/>
      <c r="N93" s="199"/>
      <c r="O93" s="199"/>
      <c r="P93" s="199"/>
    </row>
    <row r="94" spans="1:16" s="218" customFormat="1">
      <c r="A94" s="249"/>
      <c r="B94" s="325"/>
      <c r="C94" s="217"/>
      <c r="D94" s="245"/>
      <c r="E94" s="245"/>
      <c r="F94" s="245"/>
      <c r="G94" s="199"/>
      <c r="H94" s="199"/>
      <c r="I94" s="199"/>
      <c r="J94" s="199"/>
      <c r="K94" s="199"/>
      <c r="L94" s="199"/>
      <c r="M94" s="199"/>
      <c r="N94" s="199"/>
      <c r="O94" s="199"/>
      <c r="P94" s="199"/>
    </row>
    <row r="95" spans="1:16" s="218" customFormat="1">
      <c r="A95" s="249"/>
      <c r="B95" s="325"/>
      <c r="C95" s="217"/>
      <c r="D95" s="245"/>
      <c r="E95" s="245"/>
      <c r="F95" s="245"/>
      <c r="G95" s="199"/>
      <c r="H95" s="199"/>
      <c r="I95" s="199"/>
      <c r="J95" s="199"/>
      <c r="K95" s="199"/>
      <c r="L95" s="199"/>
      <c r="M95" s="199"/>
      <c r="N95" s="199"/>
      <c r="O95" s="199"/>
      <c r="P95" s="199"/>
    </row>
    <row r="96" spans="1:16" s="218" customFormat="1">
      <c r="A96" s="249"/>
      <c r="B96" s="325"/>
      <c r="C96" s="217"/>
      <c r="D96" s="245"/>
      <c r="E96" s="245"/>
      <c r="F96" s="245"/>
      <c r="G96" s="199"/>
      <c r="H96" s="199"/>
      <c r="I96" s="199"/>
      <c r="J96" s="199"/>
      <c r="K96" s="199"/>
      <c r="L96" s="199"/>
      <c r="M96" s="199"/>
      <c r="N96" s="199"/>
      <c r="O96" s="199"/>
      <c r="P96" s="199"/>
    </row>
    <row r="97" spans="1:16" s="218" customFormat="1">
      <c r="A97" s="249"/>
      <c r="B97" s="325"/>
      <c r="C97" s="217"/>
      <c r="D97" s="245"/>
      <c r="E97" s="245"/>
      <c r="F97" s="245"/>
      <c r="G97" s="199"/>
      <c r="H97" s="199"/>
      <c r="I97" s="199"/>
      <c r="J97" s="199"/>
      <c r="K97" s="199"/>
      <c r="L97" s="199"/>
      <c r="M97" s="199"/>
      <c r="N97" s="199"/>
      <c r="O97" s="199"/>
      <c r="P97" s="199"/>
    </row>
    <row r="98" spans="1:16" s="218" customFormat="1">
      <c r="A98" s="249"/>
      <c r="B98" s="325"/>
      <c r="C98" s="217"/>
      <c r="D98" s="245"/>
      <c r="E98" s="245"/>
      <c r="F98" s="245"/>
      <c r="G98" s="199"/>
      <c r="H98" s="199"/>
      <c r="I98" s="199"/>
      <c r="J98" s="199"/>
      <c r="K98" s="199"/>
      <c r="L98" s="199"/>
      <c r="M98" s="199"/>
      <c r="N98" s="199"/>
      <c r="O98" s="199"/>
      <c r="P98" s="199"/>
    </row>
    <row r="99" spans="1:16" s="218" customFormat="1">
      <c r="A99" s="249"/>
      <c r="B99" s="325"/>
      <c r="C99" s="217"/>
      <c r="D99" s="245"/>
      <c r="E99" s="245"/>
      <c r="F99" s="245"/>
      <c r="G99" s="199"/>
      <c r="H99" s="199"/>
      <c r="I99" s="199"/>
      <c r="J99" s="199"/>
      <c r="K99" s="199"/>
      <c r="L99" s="199"/>
      <c r="M99" s="199"/>
      <c r="N99" s="199"/>
      <c r="O99" s="199"/>
      <c r="P99" s="199"/>
    </row>
    <row r="100" spans="1:16" s="218" customFormat="1">
      <c r="A100" s="249"/>
      <c r="B100" s="325"/>
      <c r="C100" s="217"/>
      <c r="D100" s="245"/>
      <c r="E100" s="245"/>
      <c r="F100" s="245"/>
      <c r="G100" s="199"/>
      <c r="H100" s="199"/>
      <c r="I100" s="199"/>
      <c r="J100" s="199"/>
      <c r="K100" s="199"/>
      <c r="L100" s="199"/>
      <c r="M100" s="199"/>
      <c r="N100" s="199"/>
      <c r="O100" s="199"/>
      <c r="P100" s="199"/>
    </row>
    <row r="101" spans="1:16" s="218" customFormat="1">
      <c r="A101" s="249"/>
      <c r="B101" s="325"/>
      <c r="C101" s="217"/>
      <c r="D101" s="245"/>
      <c r="E101" s="245"/>
      <c r="F101" s="245"/>
      <c r="G101" s="199"/>
      <c r="H101" s="199"/>
      <c r="I101" s="199"/>
      <c r="J101" s="199"/>
      <c r="K101" s="199"/>
      <c r="L101" s="199"/>
      <c r="M101" s="199"/>
      <c r="N101" s="199"/>
      <c r="O101" s="199"/>
      <c r="P101" s="199"/>
    </row>
    <row r="102" spans="1:16" s="218" customFormat="1">
      <c r="A102" s="249"/>
      <c r="B102" s="325"/>
      <c r="C102" s="217"/>
      <c r="D102" s="245"/>
      <c r="E102" s="245"/>
      <c r="F102" s="245"/>
      <c r="G102" s="199"/>
      <c r="H102" s="199"/>
      <c r="I102" s="199"/>
      <c r="J102" s="199"/>
      <c r="K102" s="199"/>
      <c r="L102" s="199"/>
      <c r="M102" s="199"/>
      <c r="N102" s="199"/>
      <c r="O102" s="199"/>
      <c r="P102" s="199"/>
    </row>
    <row r="103" spans="1:16" s="218" customFormat="1">
      <c r="A103" s="249"/>
      <c r="B103" s="325"/>
      <c r="C103" s="217"/>
      <c r="D103" s="245"/>
      <c r="E103" s="245"/>
      <c r="F103" s="245"/>
      <c r="G103" s="199"/>
      <c r="H103" s="199"/>
      <c r="I103" s="199"/>
      <c r="J103" s="199"/>
      <c r="K103" s="199"/>
      <c r="L103" s="199"/>
      <c r="M103" s="199"/>
      <c r="N103" s="199"/>
      <c r="O103" s="199"/>
      <c r="P103" s="199"/>
    </row>
    <row r="104" spans="1:16" s="218" customFormat="1">
      <c r="A104" s="249"/>
      <c r="B104" s="325"/>
      <c r="C104" s="217"/>
      <c r="D104" s="245"/>
      <c r="E104" s="245"/>
      <c r="F104" s="245"/>
      <c r="G104" s="199"/>
      <c r="H104" s="199"/>
      <c r="I104" s="199"/>
      <c r="J104" s="199"/>
      <c r="K104" s="199"/>
      <c r="L104" s="199"/>
      <c r="M104" s="199"/>
      <c r="N104" s="199"/>
      <c r="O104" s="199"/>
      <c r="P104" s="199"/>
    </row>
    <row r="105" spans="1:16" s="218" customFormat="1">
      <c r="A105" s="249"/>
      <c r="B105" s="325"/>
      <c r="C105" s="217"/>
      <c r="D105" s="245"/>
      <c r="E105" s="245"/>
      <c r="F105" s="245"/>
      <c r="G105" s="199"/>
      <c r="H105" s="199"/>
      <c r="I105" s="199"/>
      <c r="J105" s="199"/>
      <c r="K105" s="199"/>
      <c r="L105" s="199"/>
      <c r="M105" s="199"/>
      <c r="N105" s="199"/>
      <c r="O105" s="199"/>
      <c r="P105" s="199"/>
    </row>
    <row r="106" spans="1:16" s="218" customFormat="1">
      <c r="A106" s="249"/>
      <c r="B106" s="325"/>
      <c r="C106" s="217"/>
      <c r="D106" s="245"/>
      <c r="E106" s="245"/>
      <c r="F106" s="245"/>
      <c r="G106" s="199"/>
      <c r="H106" s="199"/>
      <c r="I106" s="199"/>
      <c r="J106" s="199"/>
      <c r="K106" s="199"/>
      <c r="L106" s="199"/>
      <c r="M106" s="199"/>
      <c r="N106" s="199"/>
      <c r="O106" s="199"/>
      <c r="P106" s="199"/>
    </row>
    <row r="107" spans="1:16" s="218" customFormat="1">
      <c r="A107" s="249"/>
      <c r="B107" s="325"/>
      <c r="C107" s="217"/>
      <c r="D107" s="245"/>
      <c r="E107" s="245"/>
      <c r="F107" s="245"/>
      <c r="G107" s="199"/>
      <c r="H107" s="199"/>
      <c r="I107" s="199"/>
      <c r="J107" s="199"/>
      <c r="K107" s="199"/>
      <c r="L107" s="199"/>
      <c r="M107" s="199"/>
      <c r="N107" s="199"/>
      <c r="O107" s="199"/>
      <c r="P107" s="199"/>
    </row>
    <row r="108" spans="1:16" s="218" customFormat="1">
      <c r="A108" s="249"/>
      <c r="B108" s="325"/>
      <c r="C108" s="217"/>
      <c r="D108" s="245"/>
      <c r="E108" s="245"/>
      <c r="F108" s="245"/>
      <c r="G108" s="199"/>
      <c r="H108" s="199"/>
      <c r="I108" s="199"/>
      <c r="J108" s="199"/>
      <c r="K108" s="199"/>
      <c r="L108" s="199"/>
      <c r="M108" s="199"/>
      <c r="N108" s="199"/>
      <c r="O108" s="199"/>
      <c r="P108" s="199"/>
    </row>
    <row r="109" spans="1:16" s="218" customFormat="1">
      <c r="A109" s="249"/>
      <c r="B109" s="325"/>
      <c r="C109" s="217"/>
      <c r="D109" s="245"/>
      <c r="E109" s="245"/>
      <c r="F109" s="245"/>
      <c r="G109" s="199"/>
      <c r="H109" s="199"/>
      <c r="I109" s="199"/>
      <c r="J109" s="199"/>
      <c r="K109" s="199"/>
      <c r="L109" s="199"/>
      <c r="M109" s="199"/>
      <c r="N109" s="199"/>
      <c r="O109" s="199"/>
      <c r="P109" s="199"/>
    </row>
    <row r="110" spans="1:16" s="218" customFormat="1">
      <c r="A110" s="249"/>
      <c r="B110" s="325"/>
      <c r="C110" s="217"/>
      <c r="D110" s="245"/>
      <c r="E110" s="245"/>
      <c r="F110" s="245"/>
      <c r="G110" s="199"/>
      <c r="H110" s="199"/>
      <c r="I110" s="199"/>
      <c r="J110" s="199"/>
      <c r="K110" s="199"/>
      <c r="L110" s="199"/>
      <c r="M110" s="199"/>
      <c r="N110" s="199"/>
      <c r="O110" s="199"/>
      <c r="P110" s="199"/>
    </row>
    <row r="111" spans="1:16" s="218" customFormat="1">
      <c r="A111" s="249"/>
      <c r="B111" s="325"/>
      <c r="C111" s="217"/>
      <c r="D111" s="245"/>
      <c r="E111" s="245"/>
      <c r="F111" s="245"/>
      <c r="G111" s="199"/>
      <c r="H111" s="199"/>
      <c r="I111" s="199"/>
      <c r="J111" s="199"/>
      <c r="K111" s="199"/>
      <c r="L111" s="199"/>
      <c r="M111" s="199"/>
      <c r="N111" s="199"/>
      <c r="O111" s="199"/>
      <c r="P111" s="199"/>
    </row>
    <row r="112" spans="1:16" s="218" customFormat="1">
      <c r="A112" s="249"/>
      <c r="B112" s="325"/>
      <c r="C112" s="217"/>
      <c r="D112" s="245"/>
      <c r="E112" s="245"/>
      <c r="F112" s="245"/>
      <c r="G112" s="199"/>
      <c r="H112" s="199"/>
      <c r="I112" s="199"/>
      <c r="J112" s="199"/>
      <c r="K112" s="199"/>
      <c r="L112" s="199"/>
      <c r="M112" s="199"/>
      <c r="N112" s="199"/>
      <c r="O112" s="199"/>
      <c r="P112" s="199"/>
    </row>
    <row r="113" spans="1:16" s="218" customFormat="1">
      <c r="A113" s="249"/>
      <c r="B113" s="325"/>
      <c r="C113" s="217"/>
      <c r="D113" s="245"/>
      <c r="E113" s="245"/>
      <c r="F113" s="245"/>
      <c r="G113" s="199"/>
      <c r="H113" s="199"/>
      <c r="I113" s="199"/>
      <c r="J113" s="199"/>
      <c r="K113" s="199"/>
      <c r="L113" s="199"/>
      <c r="M113" s="199"/>
      <c r="N113" s="199"/>
      <c r="O113" s="199"/>
      <c r="P113" s="199"/>
    </row>
    <row r="114" spans="1:16" s="218" customFormat="1">
      <c r="A114" s="249"/>
      <c r="B114" s="325"/>
      <c r="C114" s="217"/>
      <c r="D114" s="245"/>
      <c r="E114" s="245"/>
      <c r="F114" s="245"/>
      <c r="G114" s="199"/>
      <c r="H114" s="199"/>
      <c r="I114" s="199"/>
      <c r="J114" s="199"/>
      <c r="K114" s="199"/>
      <c r="L114" s="199"/>
      <c r="M114" s="199"/>
      <c r="N114" s="199"/>
      <c r="O114" s="199"/>
      <c r="P114" s="199"/>
    </row>
    <row r="115" spans="1:16" s="218" customFormat="1">
      <c r="A115" s="249"/>
      <c r="B115" s="325"/>
      <c r="C115" s="217"/>
      <c r="D115" s="245"/>
      <c r="E115" s="245"/>
      <c r="F115" s="245"/>
      <c r="G115" s="199"/>
      <c r="H115" s="199"/>
      <c r="I115" s="199"/>
      <c r="J115" s="199"/>
      <c r="K115" s="199"/>
      <c r="L115" s="199"/>
      <c r="M115" s="199"/>
      <c r="N115" s="199"/>
      <c r="O115" s="199"/>
      <c r="P115" s="199"/>
    </row>
    <row r="116" spans="1:16" s="218" customFormat="1">
      <c r="A116" s="249"/>
      <c r="B116" s="325"/>
      <c r="C116" s="217"/>
      <c r="D116" s="245"/>
      <c r="E116" s="245"/>
      <c r="F116" s="245"/>
      <c r="G116" s="199"/>
      <c r="H116" s="199"/>
      <c r="I116" s="199"/>
      <c r="J116" s="199"/>
      <c r="K116" s="199"/>
      <c r="L116" s="199"/>
      <c r="M116" s="199"/>
      <c r="N116" s="199"/>
      <c r="O116" s="199"/>
      <c r="P116" s="199"/>
    </row>
    <row r="117" spans="1:16" s="218" customFormat="1">
      <c r="A117" s="249"/>
      <c r="B117" s="325"/>
      <c r="C117" s="217"/>
      <c r="D117" s="245"/>
      <c r="E117" s="245"/>
      <c r="F117" s="245"/>
      <c r="G117" s="199"/>
      <c r="H117" s="199"/>
      <c r="I117" s="199"/>
      <c r="J117" s="199"/>
      <c r="K117" s="199"/>
      <c r="L117" s="199"/>
      <c r="M117" s="199"/>
      <c r="N117" s="199"/>
      <c r="O117" s="199"/>
      <c r="P117" s="199"/>
    </row>
    <row r="118" spans="1:16" s="218" customFormat="1">
      <c r="A118" s="249"/>
      <c r="B118" s="325"/>
      <c r="C118" s="217"/>
      <c r="D118" s="245"/>
      <c r="E118" s="245"/>
      <c r="F118" s="245"/>
      <c r="G118" s="199"/>
      <c r="H118" s="199"/>
      <c r="I118" s="199"/>
      <c r="J118" s="199"/>
      <c r="K118" s="199"/>
      <c r="L118" s="199"/>
      <c r="M118" s="199"/>
      <c r="N118" s="199"/>
      <c r="O118" s="199"/>
      <c r="P118" s="199"/>
    </row>
    <row r="119" spans="1:16" s="218" customFormat="1">
      <c r="A119" s="249"/>
      <c r="B119" s="325"/>
      <c r="C119" s="217"/>
      <c r="D119" s="245"/>
      <c r="E119" s="245"/>
      <c r="F119" s="245"/>
      <c r="G119" s="199"/>
      <c r="H119" s="199"/>
      <c r="I119" s="199"/>
      <c r="J119" s="199"/>
      <c r="K119" s="199"/>
      <c r="L119" s="199"/>
      <c r="M119" s="199"/>
      <c r="N119" s="199"/>
      <c r="O119" s="199"/>
      <c r="P119" s="199"/>
    </row>
    <row r="120" spans="1:16" s="218" customFormat="1">
      <c r="A120" s="249"/>
      <c r="B120" s="325"/>
      <c r="C120" s="217"/>
      <c r="D120" s="245"/>
      <c r="E120" s="245"/>
      <c r="F120" s="245"/>
      <c r="G120" s="199"/>
      <c r="H120" s="199"/>
      <c r="I120" s="199"/>
      <c r="J120" s="199"/>
      <c r="K120" s="199"/>
      <c r="L120" s="199"/>
      <c r="M120" s="199"/>
      <c r="N120" s="199"/>
      <c r="O120" s="199"/>
      <c r="P120" s="199"/>
    </row>
    <row r="121" spans="1:16" s="218" customFormat="1">
      <c r="A121" s="249"/>
      <c r="B121" s="325"/>
      <c r="C121" s="217"/>
      <c r="D121" s="245"/>
      <c r="E121" s="245"/>
      <c r="F121" s="245"/>
      <c r="G121" s="199"/>
      <c r="H121" s="199"/>
      <c r="I121" s="199"/>
      <c r="J121" s="199"/>
      <c r="K121" s="199"/>
      <c r="L121" s="199"/>
      <c r="M121" s="199"/>
      <c r="N121" s="199"/>
      <c r="O121" s="199"/>
      <c r="P121" s="199"/>
    </row>
    <row r="122" spans="1:16" s="218" customFormat="1">
      <c r="A122" s="249"/>
      <c r="B122" s="325"/>
      <c r="C122" s="217"/>
      <c r="D122" s="245"/>
      <c r="E122" s="245"/>
      <c r="F122" s="245"/>
      <c r="G122" s="199"/>
      <c r="H122" s="199"/>
      <c r="I122" s="199"/>
      <c r="J122" s="199"/>
      <c r="K122" s="199"/>
      <c r="L122" s="199"/>
      <c r="M122" s="199"/>
      <c r="N122" s="199"/>
      <c r="O122" s="199"/>
      <c r="P122" s="199"/>
    </row>
    <row r="123" spans="1:16" s="218" customFormat="1">
      <c r="A123" s="249"/>
      <c r="B123" s="325"/>
      <c r="C123" s="217"/>
      <c r="D123" s="245"/>
      <c r="E123" s="245"/>
      <c r="F123" s="245"/>
      <c r="G123" s="199"/>
      <c r="H123" s="199"/>
      <c r="I123" s="199"/>
      <c r="J123" s="199"/>
      <c r="K123" s="199"/>
      <c r="L123" s="199"/>
      <c r="M123" s="199"/>
      <c r="N123" s="199"/>
      <c r="O123" s="199"/>
      <c r="P123" s="199"/>
    </row>
    <row r="124" spans="1:16" s="218" customFormat="1">
      <c r="A124" s="249"/>
      <c r="B124" s="325"/>
      <c r="C124" s="217"/>
      <c r="D124" s="245"/>
      <c r="E124" s="245"/>
      <c r="F124" s="245"/>
      <c r="G124" s="199"/>
      <c r="H124" s="199"/>
      <c r="I124" s="199"/>
      <c r="J124" s="199"/>
      <c r="K124" s="199"/>
      <c r="L124" s="199"/>
      <c r="M124" s="199"/>
      <c r="N124" s="199"/>
      <c r="O124" s="199"/>
      <c r="P124" s="199"/>
    </row>
    <row r="125" spans="1:16" s="218" customFormat="1">
      <c r="A125" s="249"/>
      <c r="B125" s="325"/>
      <c r="C125" s="217"/>
      <c r="D125" s="245"/>
      <c r="E125" s="245"/>
      <c r="F125" s="245"/>
      <c r="G125" s="199"/>
      <c r="H125" s="199"/>
      <c r="I125" s="199"/>
      <c r="J125" s="199"/>
      <c r="K125" s="199"/>
      <c r="L125" s="199"/>
      <c r="M125" s="199"/>
      <c r="N125" s="199"/>
      <c r="O125" s="199"/>
      <c r="P125" s="199"/>
    </row>
    <row r="126" spans="1:16" s="218" customFormat="1">
      <c r="A126" s="249"/>
      <c r="B126" s="325"/>
      <c r="C126" s="217"/>
      <c r="D126" s="245"/>
      <c r="E126" s="245"/>
      <c r="F126" s="245"/>
      <c r="G126" s="199"/>
      <c r="H126" s="199"/>
      <c r="I126" s="199"/>
      <c r="J126" s="199"/>
      <c r="K126" s="199"/>
      <c r="L126" s="199"/>
      <c r="M126" s="199"/>
      <c r="N126" s="199"/>
      <c r="O126" s="199"/>
      <c r="P126" s="199"/>
    </row>
    <row r="127" spans="1:16" s="218" customFormat="1">
      <c r="A127" s="249"/>
      <c r="B127" s="325"/>
      <c r="C127" s="217"/>
      <c r="D127" s="245"/>
      <c r="E127" s="245"/>
      <c r="F127" s="245"/>
      <c r="G127" s="199"/>
      <c r="H127" s="199"/>
      <c r="I127" s="199"/>
      <c r="J127" s="199"/>
      <c r="K127" s="199"/>
      <c r="L127" s="199"/>
      <c r="M127" s="199"/>
      <c r="N127" s="199"/>
      <c r="O127" s="199"/>
      <c r="P127" s="199"/>
    </row>
    <row r="128" spans="1:16" s="218" customFormat="1">
      <c r="A128" s="249"/>
      <c r="B128" s="325"/>
      <c r="C128" s="217"/>
      <c r="D128" s="245"/>
      <c r="E128" s="245"/>
      <c r="F128" s="245"/>
      <c r="G128" s="199"/>
      <c r="H128" s="199"/>
      <c r="I128" s="199"/>
      <c r="J128" s="199"/>
      <c r="K128" s="199"/>
      <c r="L128" s="199"/>
      <c r="M128" s="199"/>
      <c r="N128" s="199"/>
      <c r="O128" s="199"/>
      <c r="P128" s="199"/>
    </row>
    <row r="129" spans="1:16" s="218" customFormat="1">
      <c r="A129" s="249"/>
      <c r="B129" s="325"/>
      <c r="C129" s="217"/>
      <c r="D129" s="245"/>
      <c r="E129" s="245"/>
      <c r="F129" s="245"/>
      <c r="G129" s="199"/>
      <c r="H129" s="199"/>
      <c r="I129" s="199"/>
      <c r="J129" s="199"/>
      <c r="K129" s="199"/>
      <c r="L129" s="199"/>
      <c r="M129" s="199"/>
      <c r="N129" s="199"/>
      <c r="O129" s="199"/>
      <c r="P129" s="199"/>
    </row>
    <row r="130" spans="1:16" s="218" customFormat="1">
      <c r="A130" s="249"/>
      <c r="B130" s="325"/>
      <c r="C130" s="217"/>
      <c r="D130" s="245"/>
      <c r="E130" s="245"/>
      <c r="F130" s="245"/>
      <c r="G130" s="199"/>
      <c r="H130" s="199"/>
      <c r="I130" s="199"/>
      <c r="J130" s="199"/>
      <c r="K130" s="199"/>
      <c r="L130" s="199"/>
      <c r="M130" s="199"/>
      <c r="N130" s="199"/>
      <c r="O130" s="199"/>
      <c r="P130" s="199"/>
    </row>
    <row r="131" spans="1:16" s="218" customFormat="1">
      <c r="A131" s="249"/>
      <c r="B131" s="325"/>
      <c r="C131" s="217"/>
      <c r="D131" s="245"/>
      <c r="E131" s="245"/>
      <c r="F131" s="245"/>
      <c r="G131" s="199"/>
      <c r="H131" s="199"/>
      <c r="I131" s="199"/>
      <c r="J131" s="199"/>
      <c r="K131" s="199"/>
      <c r="L131" s="199"/>
      <c r="M131" s="199"/>
      <c r="N131" s="199"/>
      <c r="O131" s="199"/>
      <c r="P131" s="199"/>
    </row>
    <row r="132" spans="1:16" s="218" customFormat="1">
      <c r="A132" s="249"/>
      <c r="B132" s="325"/>
      <c r="C132" s="217"/>
      <c r="D132" s="245"/>
      <c r="E132" s="245"/>
      <c r="F132" s="245"/>
      <c r="G132" s="199"/>
      <c r="H132" s="199"/>
      <c r="I132" s="199"/>
      <c r="J132" s="199"/>
      <c r="K132" s="199"/>
      <c r="L132" s="199"/>
      <c r="M132" s="199"/>
      <c r="N132" s="199"/>
      <c r="O132" s="199"/>
      <c r="P132" s="199"/>
    </row>
    <row r="133" spans="1:16" s="218" customFormat="1">
      <c r="A133" s="249"/>
      <c r="B133" s="325"/>
      <c r="C133" s="217"/>
      <c r="D133" s="245"/>
      <c r="E133" s="245"/>
      <c r="F133" s="245"/>
      <c r="G133" s="199"/>
      <c r="H133" s="199"/>
      <c r="I133" s="199"/>
      <c r="J133" s="199"/>
      <c r="K133" s="199"/>
      <c r="L133" s="199"/>
      <c r="M133" s="199"/>
      <c r="N133" s="199"/>
      <c r="O133" s="199"/>
      <c r="P133" s="199"/>
    </row>
    <row r="134" spans="1:16" s="218" customFormat="1">
      <c r="A134" s="249"/>
      <c r="B134" s="325"/>
      <c r="C134" s="217"/>
      <c r="D134" s="245"/>
      <c r="E134" s="245"/>
      <c r="F134" s="245"/>
      <c r="G134" s="199"/>
      <c r="H134" s="199"/>
      <c r="I134" s="199"/>
      <c r="J134" s="199"/>
      <c r="K134" s="199"/>
      <c r="L134" s="199"/>
      <c r="M134" s="199"/>
      <c r="N134" s="199"/>
      <c r="O134" s="199"/>
      <c r="P134" s="199"/>
    </row>
    <row r="135" spans="1:16" s="218" customFormat="1">
      <c r="A135" s="249"/>
      <c r="B135" s="325"/>
      <c r="C135" s="217"/>
      <c r="D135" s="245"/>
      <c r="E135" s="245"/>
      <c r="F135" s="245"/>
      <c r="G135" s="199"/>
      <c r="H135" s="199"/>
      <c r="I135" s="199"/>
      <c r="J135" s="199"/>
      <c r="K135" s="199"/>
      <c r="L135" s="199"/>
      <c r="M135" s="199"/>
      <c r="N135" s="199"/>
      <c r="O135" s="199"/>
      <c r="P135" s="199"/>
    </row>
    <row r="136" spans="1:16" s="218" customFormat="1">
      <c r="A136" s="249"/>
      <c r="B136" s="325"/>
      <c r="C136" s="217"/>
      <c r="D136" s="245"/>
      <c r="E136" s="245"/>
      <c r="F136" s="245"/>
      <c r="G136" s="199"/>
      <c r="H136" s="199"/>
      <c r="I136" s="199"/>
      <c r="J136" s="199"/>
      <c r="K136" s="199"/>
      <c r="L136" s="199"/>
      <c r="M136" s="199"/>
      <c r="N136" s="199"/>
      <c r="O136" s="199"/>
      <c r="P136" s="199"/>
    </row>
    <row r="137" spans="1:16" s="218" customFormat="1">
      <c r="A137" s="249"/>
      <c r="B137" s="325"/>
      <c r="C137" s="217"/>
      <c r="D137" s="245"/>
      <c r="E137" s="245"/>
      <c r="F137" s="245"/>
      <c r="G137" s="199"/>
      <c r="H137" s="199"/>
      <c r="I137" s="199"/>
      <c r="J137" s="199"/>
      <c r="K137" s="199"/>
      <c r="L137" s="199"/>
      <c r="M137" s="199"/>
      <c r="N137" s="199"/>
      <c r="O137" s="199"/>
      <c r="P137" s="199"/>
    </row>
    <row r="138" spans="1:16" s="218" customFormat="1">
      <c r="A138" s="249"/>
      <c r="B138" s="325"/>
      <c r="C138" s="217"/>
      <c r="D138" s="245"/>
      <c r="E138" s="245"/>
      <c r="F138" s="245"/>
      <c r="G138" s="199"/>
      <c r="H138" s="199"/>
      <c r="I138" s="199"/>
      <c r="J138" s="199"/>
      <c r="K138" s="199"/>
      <c r="L138" s="199"/>
      <c r="M138" s="199"/>
      <c r="N138" s="199"/>
      <c r="O138" s="199"/>
      <c r="P138" s="199"/>
    </row>
    <row r="139" spans="1:16" s="218" customFormat="1">
      <c r="A139" s="249"/>
      <c r="B139" s="325"/>
      <c r="C139" s="217"/>
      <c r="D139" s="245"/>
      <c r="E139" s="245"/>
      <c r="F139" s="245"/>
      <c r="G139" s="199"/>
      <c r="H139" s="199"/>
      <c r="I139" s="199"/>
      <c r="J139" s="199"/>
      <c r="K139" s="199"/>
      <c r="L139" s="199"/>
      <c r="M139" s="199"/>
      <c r="N139" s="199"/>
      <c r="O139" s="199"/>
      <c r="P139" s="199"/>
    </row>
    <row r="140" spans="1:16" s="218" customFormat="1">
      <c r="A140" s="249"/>
      <c r="B140" s="325"/>
      <c r="C140" s="217"/>
      <c r="D140" s="245"/>
      <c r="E140" s="245"/>
      <c r="F140" s="245"/>
      <c r="G140" s="199"/>
      <c r="H140" s="199"/>
      <c r="I140" s="199"/>
      <c r="J140" s="199"/>
      <c r="K140" s="199"/>
      <c r="L140" s="199"/>
      <c r="M140" s="199"/>
      <c r="N140" s="199"/>
      <c r="O140" s="199"/>
      <c r="P140" s="199"/>
    </row>
    <row r="141" spans="1:16" s="218" customFormat="1">
      <c r="A141" s="249"/>
      <c r="B141" s="325"/>
      <c r="C141" s="217"/>
      <c r="D141" s="245"/>
      <c r="E141" s="245"/>
      <c r="F141" s="245"/>
      <c r="G141" s="199"/>
      <c r="H141" s="199"/>
      <c r="I141" s="199"/>
      <c r="J141" s="199"/>
      <c r="K141" s="199"/>
      <c r="L141" s="199"/>
      <c r="M141" s="199"/>
      <c r="N141" s="199"/>
      <c r="O141" s="199"/>
      <c r="P141" s="199"/>
    </row>
    <row r="142" spans="1:16" s="218" customFormat="1">
      <c r="A142" s="249"/>
      <c r="B142" s="325"/>
      <c r="C142" s="217"/>
      <c r="D142" s="245"/>
      <c r="E142" s="245"/>
      <c r="F142" s="245"/>
      <c r="G142" s="199"/>
      <c r="H142" s="199"/>
      <c r="I142" s="199"/>
      <c r="J142" s="199"/>
      <c r="K142" s="199"/>
      <c r="L142" s="199"/>
      <c r="M142" s="199"/>
      <c r="N142" s="199"/>
      <c r="O142" s="199"/>
      <c r="P142" s="199"/>
    </row>
    <row r="143" spans="1:16" s="218" customFormat="1">
      <c r="A143" s="249"/>
      <c r="B143" s="325"/>
      <c r="C143" s="217"/>
      <c r="D143" s="245"/>
      <c r="E143" s="245"/>
      <c r="F143" s="245"/>
      <c r="G143" s="199"/>
      <c r="H143" s="199"/>
      <c r="I143" s="199"/>
      <c r="J143" s="199"/>
      <c r="K143" s="199"/>
      <c r="L143" s="199"/>
      <c r="M143" s="199"/>
      <c r="N143" s="199"/>
      <c r="O143" s="199"/>
      <c r="P143" s="199"/>
    </row>
    <row r="144" spans="1:16" s="218" customFormat="1">
      <c r="A144" s="249"/>
      <c r="B144" s="325"/>
      <c r="C144" s="217"/>
      <c r="D144" s="245"/>
      <c r="E144" s="245"/>
      <c r="F144" s="245"/>
      <c r="G144" s="199"/>
      <c r="H144" s="199"/>
      <c r="I144" s="199"/>
      <c r="J144" s="199"/>
      <c r="K144" s="199"/>
      <c r="L144" s="199"/>
      <c r="M144" s="199"/>
      <c r="N144" s="199"/>
      <c r="O144" s="199"/>
      <c r="P144" s="199"/>
    </row>
    <row r="145" spans="1:16" s="218" customFormat="1">
      <c r="A145" s="249"/>
      <c r="B145" s="325"/>
      <c r="C145" s="217"/>
      <c r="D145" s="245"/>
      <c r="E145" s="245"/>
      <c r="F145" s="245"/>
      <c r="G145" s="199"/>
      <c r="H145" s="199"/>
      <c r="I145" s="199"/>
      <c r="J145" s="199"/>
      <c r="K145" s="199"/>
      <c r="L145" s="199"/>
      <c r="M145" s="199"/>
      <c r="N145" s="199"/>
      <c r="O145" s="199"/>
      <c r="P145" s="199"/>
    </row>
    <row r="146" spans="1:16" s="218" customFormat="1">
      <c r="A146" s="249"/>
      <c r="B146" s="325"/>
      <c r="C146" s="217"/>
      <c r="D146" s="245"/>
      <c r="E146" s="245"/>
      <c r="F146" s="245"/>
      <c r="G146" s="199"/>
      <c r="H146" s="199"/>
      <c r="I146" s="199"/>
      <c r="J146" s="199"/>
      <c r="K146" s="199"/>
      <c r="L146" s="199"/>
      <c r="M146" s="199"/>
      <c r="N146" s="199"/>
      <c r="O146" s="199"/>
      <c r="P146" s="199"/>
    </row>
    <row r="147" spans="1:16" s="218" customFormat="1">
      <c r="A147" s="249"/>
      <c r="B147" s="325"/>
      <c r="C147" s="217"/>
      <c r="D147" s="245"/>
      <c r="E147" s="245"/>
      <c r="F147" s="245"/>
      <c r="G147" s="199"/>
      <c r="H147" s="199"/>
      <c r="I147" s="199"/>
      <c r="J147" s="199"/>
      <c r="K147" s="199"/>
      <c r="L147" s="199"/>
      <c r="M147" s="199"/>
      <c r="N147" s="199"/>
      <c r="O147" s="199"/>
      <c r="P147" s="199"/>
    </row>
    <row r="148" spans="1:16" s="218" customFormat="1">
      <c r="A148" s="249"/>
      <c r="B148" s="325"/>
      <c r="C148" s="217"/>
      <c r="D148" s="245"/>
      <c r="E148" s="245"/>
      <c r="F148" s="245"/>
      <c r="G148" s="199"/>
      <c r="H148" s="199"/>
      <c r="I148" s="199"/>
      <c r="J148" s="199"/>
      <c r="K148" s="199"/>
      <c r="L148" s="199"/>
      <c r="M148" s="199"/>
      <c r="N148" s="199"/>
      <c r="O148" s="199"/>
      <c r="P148" s="199"/>
    </row>
    <row r="149" spans="1:16" s="218" customFormat="1">
      <c r="A149" s="249"/>
      <c r="B149" s="325"/>
      <c r="C149" s="217"/>
      <c r="D149" s="245"/>
      <c r="E149" s="245"/>
      <c r="F149" s="245"/>
      <c r="G149" s="199"/>
      <c r="H149" s="199"/>
      <c r="I149" s="199"/>
      <c r="J149" s="199"/>
      <c r="K149" s="199"/>
      <c r="L149" s="199"/>
      <c r="M149" s="199"/>
      <c r="N149" s="199"/>
      <c r="O149" s="199"/>
      <c r="P149" s="199"/>
    </row>
    <row r="150" spans="1:16" s="218" customFormat="1">
      <c r="A150" s="249"/>
      <c r="B150" s="325"/>
      <c r="C150" s="217"/>
      <c r="D150" s="245"/>
      <c r="E150" s="245"/>
      <c r="F150" s="245"/>
      <c r="G150" s="199"/>
      <c r="H150" s="199"/>
      <c r="I150" s="199"/>
      <c r="J150" s="199"/>
      <c r="K150" s="199"/>
      <c r="L150" s="199"/>
      <c r="M150" s="199"/>
      <c r="N150" s="199"/>
      <c r="O150" s="199"/>
      <c r="P150" s="199"/>
    </row>
    <row r="151" spans="1:16" s="218" customFormat="1">
      <c r="A151" s="249"/>
      <c r="B151" s="325"/>
      <c r="C151" s="217"/>
      <c r="D151" s="245"/>
      <c r="E151" s="245"/>
      <c r="F151" s="245"/>
      <c r="G151" s="199"/>
      <c r="H151" s="199"/>
      <c r="I151" s="199"/>
      <c r="J151" s="199"/>
      <c r="K151" s="199"/>
      <c r="L151" s="199"/>
      <c r="M151" s="199"/>
      <c r="N151" s="199"/>
      <c r="O151" s="199"/>
      <c r="P151" s="199"/>
    </row>
    <row r="152" spans="1:16" s="218" customFormat="1">
      <c r="A152" s="249"/>
      <c r="B152" s="325"/>
      <c r="C152" s="217"/>
      <c r="D152" s="245"/>
      <c r="E152" s="245"/>
      <c r="F152" s="245"/>
      <c r="G152" s="199"/>
      <c r="H152" s="199"/>
      <c r="I152" s="199"/>
      <c r="J152" s="199"/>
      <c r="K152" s="199"/>
      <c r="L152" s="199"/>
      <c r="M152" s="199"/>
      <c r="N152" s="199"/>
      <c r="O152" s="199"/>
      <c r="P152" s="199"/>
    </row>
    <row r="153" spans="1:16" s="218" customFormat="1">
      <c r="A153" s="249"/>
      <c r="B153" s="325"/>
      <c r="C153" s="217"/>
      <c r="D153" s="245"/>
      <c r="E153" s="245"/>
      <c r="F153" s="245"/>
      <c r="G153" s="199"/>
      <c r="H153" s="199"/>
      <c r="I153" s="199"/>
      <c r="J153" s="199"/>
      <c r="K153" s="199"/>
      <c r="L153" s="199"/>
      <c r="M153" s="199"/>
      <c r="N153" s="199"/>
      <c r="O153" s="199"/>
      <c r="P153" s="199"/>
    </row>
    <row r="154" spans="1:16" s="218" customFormat="1">
      <c r="A154" s="249"/>
      <c r="B154" s="325"/>
      <c r="C154" s="217"/>
      <c r="D154" s="245"/>
      <c r="E154" s="245"/>
      <c r="F154" s="245"/>
      <c r="G154" s="199"/>
      <c r="H154" s="199"/>
      <c r="I154" s="199"/>
      <c r="J154" s="199"/>
      <c r="K154" s="199"/>
      <c r="L154" s="199"/>
      <c r="M154" s="199"/>
      <c r="N154" s="199"/>
      <c r="O154" s="199"/>
      <c r="P154" s="199"/>
    </row>
    <row r="155" spans="1:16" s="218" customFormat="1">
      <c r="A155" s="249"/>
      <c r="B155" s="325"/>
      <c r="C155" s="217"/>
      <c r="D155" s="245"/>
      <c r="E155" s="245"/>
      <c r="F155" s="245"/>
      <c r="G155" s="199"/>
      <c r="H155" s="199"/>
      <c r="I155" s="199"/>
      <c r="J155" s="199"/>
      <c r="K155" s="199"/>
      <c r="L155" s="199"/>
      <c r="M155" s="199"/>
      <c r="N155" s="199"/>
      <c r="O155" s="199"/>
      <c r="P155" s="199"/>
    </row>
    <row r="156" spans="1:16" s="218" customFormat="1">
      <c r="A156" s="249"/>
      <c r="B156" s="325"/>
      <c r="C156" s="217"/>
      <c r="D156" s="245"/>
      <c r="E156" s="245"/>
      <c r="F156" s="245"/>
      <c r="G156" s="199"/>
      <c r="H156" s="199"/>
      <c r="I156" s="199"/>
      <c r="J156" s="199"/>
      <c r="K156" s="199"/>
      <c r="L156" s="199"/>
      <c r="M156" s="199"/>
      <c r="N156" s="199"/>
      <c r="O156" s="199"/>
      <c r="P156" s="199"/>
    </row>
    <row r="157" spans="1:16" s="218" customFormat="1">
      <c r="A157" s="249"/>
      <c r="B157" s="325"/>
      <c r="C157" s="217"/>
      <c r="D157" s="245"/>
      <c r="E157" s="245"/>
      <c r="F157" s="245"/>
      <c r="G157" s="199"/>
      <c r="H157" s="199"/>
      <c r="I157" s="199"/>
      <c r="J157" s="199"/>
      <c r="K157" s="199"/>
      <c r="L157" s="199"/>
      <c r="M157" s="199"/>
      <c r="N157" s="199"/>
      <c r="O157" s="199"/>
      <c r="P157" s="199"/>
    </row>
    <row r="158" spans="1:16" s="218" customFormat="1">
      <c r="A158" s="249"/>
      <c r="B158" s="325"/>
      <c r="C158" s="217"/>
      <c r="D158" s="245"/>
      <c r="E158" s="245"/>
      <c r="F158" s="245"/>
      <c r="G158" s="199"/>
      <c r="H158" s="199"/>
      <c r="I158" s="199"/>
      <c r="J158" s="199"/>
      <c r="K158" s="199"/>
      <c r="L158" s="199"/>
      <c r="M158" s="199"/>
      <c r="N158" s="199"/>
      <c r="O158" s="199"/>
      <c r="P158" s="199"/>
    </row>
    <row r="159" spans="1:16" s="218" customFormat="1">
      <c r="A159" s="249"/>
      <c r="B159" s="325"/>
      <c r="C159" s="217"/>
      <c r="D159" s="245"/>
      <c r="E159" s="245"/>
      <c r="F159" s="245"/>
      <c r="G159" s="199"/>
      <c r="H159" s="199"/>
      <c r="I159" s="199"/>
      <c r="J159" s="199"/>
      <c r="K159" s="199"/>
      <c r="L159" s="199"/>
      <c r="M159" s="199"/>
      <c r="N159" s="199"/>
      <c r="O159" s="199"/>
      <c r="P159" s="199"/>
    </row>
    <row r="160" spans="1:16" s="218" customFormat="1">
      <c r="A160" s="249"/>
      <c r="B160" s="325"/>
      <c r="C160" s="217"/>
      <c r="D160" s="245"/>
      <c r="E160" s="245"/>
      <c r="F160" s="245"/>
      <c r="G160" s="199"/>
      <c r="H160" s="199"/>
      <c r="I160" s="199"/>
      <c r="J160" s="199"/>
      <c r="K160" s="199"/>
      <c r="L160" s="199"/>
      <c r="M160" s="199"/>
      <c r="N160" s="199"/>
      <c r="O160" s="199"/>
      <c r="P160" s="199"/>
    </row>
    <row r="161" spans="1:16" s="218" customFormat="1">
      <c r="A161" s="249"/>
      <c r="B161" s="325"/>
      <c r="C161" s="217"/>
      <c r="D161" s="245"/>
      <c r="E161" s="245"/>
      <c r="F161" s="245"/>
      <c r="G161" s="199"/>
      <c r="H161" s="199"/>
      <c r="I161" s="199"/>
      <c r="J161" s="199"/>
      <c r="K161" s="199"/>
      <c r="L161" s="199"/>
      <c r="M161" s="199"/>
      <c r="N161" s="199"/>
      <c r="O161" s="199"/>
      <c r="P161" s="199"/>
    </row>
    <row r="162" spans="1:16" s="218" customFormat="1">
      <c r="A162" s="249"/>
      <c r="B162" s="325"/>
      <c r="C162" s="217"/>
      <c r="D162" s="245"/>
      <c r="E162" s="245"/>
      <c r="F162" s="245"/>
      <c r="G162" s="199"/>
      <c r="H162" s="199"/>
      <c r="I162" s="199"/>
      <c r="J162" s="199"/>
      <c r="K162" s="199"/>
      <c r="L162" s="199"/>
      <c r="M162" s="199"/>
      <c r="N162" s="199"/>
      <c r="O162" s="199"/>
      <c r="P162" s="199"/>
    </row>
    <row r="163" spans="1:16" s="218" customFormat="1">
      <c r="A163" s="249"/>
      <c r="B163" s="325"/>
      <c r="C163" s="217"/>
      <c r="D163" s="245"/>
      <c r="E163" s="245"/>
      <c r="F163" s="245"/>
      <c r="G163" s="199"/>
      <c r="H163" s="199"/>
      <c r="I163" s="199"/>
      <c r="J163" s="199"/>
      <c r="K163" s="199"/>
      <c r="L163" s="199"/>
      <c r="M163" s="199"/>
      <c r="N163" s="199"/>
      <c r="O163" s="199"/>
      <c r="P163" s="199"/>
    </row>
    <row r="164" spans="1:16" s="218" customFormat="1">
      <c r="A164" s="249"/>
      <c r="B164" s="325"/>
      <c r="C164" s="217"/>
      <c r="D164" s="245"/>
      <c r="E164" s="245"/>
      <c r="F164" s="245"/>
      <c r="G164" s="199"/>
      <c r="H164" s="199"/>
      <c r="I164" s="199"/>
      <c r="J164" s="199"/>
      <c r="K164" s="199"/>
      <c r="L164" s="199"/>
      <c r="M164" s="199"/>
      <c r="N164" s="199"/>
      <c r="O164" s="199"/>
      <c r="P164" s="199"/>
    </row>
    <row r="165" spans="1:16" s="218" customFormat="1">
      <c r="A165" s="249"/>
      <c r="B165" s="325"/>
      <c r="C165" s="217"/>
      <c r="D165" s="245"/>
      <c r="E165" s="245"/>
      <c r="F165" s="245"/>
      <c r="G165" s="199"/>
      <c r="H165" s="199"/>
      <c r="I165" s="199"/>
      <c r="J165" s="199"/>
      <c r="K165" s="199"/>
      <c r="L165" s="199"/>
      <c r="M165" s="199"/>
      <c r="N165" s="199"/>
      <c r="O165" s="199"/>
      <c r="P165" s="199"/>
    </row>
    <row r="166" spans="1:16" s="218" customFormat="1">
      <c r="A166" s="249"/>
      <c r="B166" s="325"/>
      <c r="C166" s="217"/>
      <c r="D166" s="245"/>
      <c r="E166" s="245"/>
      <c r="F166" s="245"/>
      <c r="G166" s="199"/>
      <c r="H166" s="199"/>
      <c r="I166" s="199"/>
      <c r="J166" s="199"/>
      <c r="K166" s="199"/>
      <c r="L166" s="199"/>
      <c r="M166" s="199"/>
      <c r="N166" s="199"/>
      <c r="O166" s="199"/>
      <c r="P166" s="199"/>
    </row>
    <row r="167" spans="1:16" s="218" customFormat="1">
      <c r="A167" s="249"/>
      <c r="B167" s="325"/>
      <c r="C167" s="217"/>
      <c r="D167" s="245"/>
      <c r="E167" s="245"/>
      <c r="F167" s="245"/>
      <c r="G167" s="199"/>
      <c r="H167" s="199"/>
      <c r="I167" s="199"/>
      <c r="J167" s="199"/>
      <c r="K167" s="199"/>
      <c r="L167" s="199"/>
      <c r="M167" s="199"/>
      <c r="N167" s="199"/>
      <c r="O167" s="199"/>
      <c r="P167" s="199"/>
    </row>
    <row r="168" spans="1:16" s="218" customFormat="1">
      <c r="A168" s="249"/>
      <c r="B168" s="325"/>
      <c r="C168" s="217"/>
      <c r="D168" s="245"/>
      <c r="E168" s="245"/>
      <c r="F168" s="245"/>
      <c r="G168" s="199"/>
      <c r="H168" s="199"/>
      <c r="I168" s="199"/>
      <c r="J168" s="199"/>
      <c r="K168" s="199"/>
      <c r="L168" s="199"/>
      <c r="M168" s="199"/>
      <c r="N168" s="199"/>
      <c r="O168" s="199"/>
      <c r="P168" s="199"/>
    </row>
    <row r="169" spans="1:16" s="218" customFormat="1">
      <c r="A169" s="249"/>
      <c r="B169" s="325"/>
      <c r="C169" s="217"/>
      <c r="D169" s="245"/>
      <c r="E169" s="245"/>
      <c r="F169" s="245"/>
      <c r="G169" s="199"/>
      <c r="H169" s="199"/>
      <c r="I169" s="199"/>
      <c r="J169" s="199"/>
      <c r="K169" s="199"/>
      <c r="L169" s="199"/>
      <c r="M169" s="199"/>
      <c r="N169" s="199"/>
      <c r="O169" s="199"/>
      <c r="P169" s="199"/>
    </row>
    <row r="170" spans="1:16" s="218" customFormat="1">
      <c r="A170" s="249"/>
      <c r="B170" s="325"/>
      <c r="C170" s="217"/>
      <c r="D170" s="245"/>
      <c r="E170" s="245"/>
      <c r="F170" s="245"/>
      <c r="G170" s="199"/>
      <c r="H170" s="199"/>
      <c r="I170" s="199"/>
      <c r="J170" s="199"/>
      <c r="K170" s="199"/>
      <c r="L170" s="199"/>
      <c r="M170" s="199"/>
      <c r="N170" s="199"/>
      <c r="O170" s="199"/>
      <c r="P170" s="199"/>
    </row>
    <row r="171" spans="1:16" s="218" customFormat="1">
      <c r="A171" s="249"/>
      <c r="B171" s="325"/>
      <c r="C171" s="217"/>
      <c r="D171" s="245"/>
      <c r="E171" s="245"/>
      <c r="F171" s="245"/>
      <c r="G171" s="199"/>
      <c r="H171" s="199"/>
      <c r="I171" s="199"/>
      <c r="J171" s="199"/>
      <c r="K171" s="199"/>
      <c r="L171" s="199"/>
      <c r="M171" s="199"/>
      <c r="N171" s="199"/>
      <c r="O171" s="199"/>
      <c r="P171" s="199"/>
    </row>
    <row r="172" spans="1:16" s="218" customFormat="1">
      <c r="A172" s="249"/>
      <c r="B172" s="325"/>
      <c r="C172" s="217"/>
      <c r="D172" s="245"/>
      <c r="E172" s="245"/>
      <c r="F172" s="245"/>
      <c r="G172" s="199"/>
      <c r="H172" s="199"/>
      <c r="I172" s="199"/>
      <c r="J172" s="199"/>
      <c r="K172" s="199"/>
      <c r="L172" s="199"/>
      <c r="M172" s="199"/>
      <c r="N172" s="199"/>
      <c r="O172" s="199"/>
      <c r="P172" s="199"/>
    </row>
    <row r="173" spans="1:16" s="218" customFormat="1">
      <c r="A173" s="249"/>
      <c r="B173" s="325"/>
      <c r="C173" s="217"/>
      <c r="D173" s="245"/>
      <c r="E173" s="245"/>
      <c r="F173" s="245"/>
      <c r="G173" s="199"/>
      <c r="H173" s="199"/>
      <c r="I173" s="199"/>
      <c r="J173" s="199"/>
      <c r="K173" s="199"/>
      <c r="L173" s="199"/>
      <c r="M173" s="199"/>
      <c r="N173" s="199"/>
      <c r="O173" s="199"/>
      <c r="P173" s="199"/>
    </row>
    <row r="174" spans="1:16" s="218" customFormat="1">
      <c r="A174" s="249"/>
      <c r="B174" s="325"/>
      <c r="C174" s="217"/>
      <c r="D174" s="245"/>
      <c r="E174" s="245"/>
      <c r="F174" s="245"/>
      <c r="G174" s="199"/>
      <c r="H174" s="199"/>
      <c r="I174" s="199"/>
      <c r="J174" s="199"/>
      <c r="K174" s="199"/>
      <c r="L174" s="199"/>
      <c r="M174" s="199"/>
      <c r="N174" s="199"/>
      <c r="O174" s="199"/>
      <c r="P174" s="199"/>
    </row>
    <row r="175" spans="1:16" s="218" customFormat="1">
      <c r="A175" s="249"/>
      <c r="B175" s="325"/>
      <c r="C175" s="217"/>
      <c r="D175" s="245"/>
      <c r="E175" s="245"/>
      <c r="F175" s="245"/>
      <c r="G175" s="199"/>
      <c r="H175" s="199"/>
      <c r="I175" s="199"/>
      <c r="J175" s="199"/>
      <c r="K175" s="199"/>
      <c r="L175" s="199"/>
      <c r="M175" s="199"/>
      <c r="N175" s="199"/>
      <c r="O175" s="199"/>
      <c r="P175" s="199"/>
    </row>
    <row r="176" spans="1:16" s="218" customFormat="1">
      <c r="A176" s="249"/>
      <c r="B176" s="325"/>
      <c r="C176" s="217"/>
      <c r="D176" s="245"/>
      <c r="E176" s="245"/>
      <c r="F176" s="245"/>
      <c r="G176" s="199"/>
      <c r="H176" s="199"/>
      <c r="I176" s="199"/>
      <c r="J176" s="199"/>
      <c r="K176" s="199"/>
      <c r="L176" s="199"/>
      <c r="M176" s="199"/>
      <c r="N176" s="199"/>
      <c r="O176" s="199"/>
      <c r="P176" s="199"/>
    </row>
    <row r="177" spans="1:16" s="218" customFormat="1">
      <c r="A177" s="249"/>
      <c r="B177" s="325"/>
      <c r="C177" s="217"/>
      <c r="D177" s="245"/>
      <c r="E177" s="245"/>
      <c r="F177" s="245"/>
      <c r="G177" s="199"/>
      <c r="H177" s="199"/>
      <c r="I177" s="199"/>
      <c r="J177" s="199"/>
      <c r="K177" s="199"/>
      <c r="L177" s="199"/>
      <c r="M177" s="199"/>
      <c r="N177" s="199"/>
      <c r="O177" s="199"/>
      <c r="P177" s="199"/>
    </row>
    <row r="178" spans="1:16" s="218" customFormat="1">
      <c r="A178" s="249"/>
      <c r="B178" s="325"/>
      <c r="C178" s="217"/>
      <c r="D178" s="245"/>
      <c r="E178" s="245"/>
      <c r="F178" s="245"/>
      <c r="G178" s="199"/>
      <c r="H178" s="199"/>
      <c r="I178" s="199"/>
      <c r="J178" s="199"/>
      <c r="K178" s="199"/>
      <c r="L178" s="199"/>
      <c r="M178" s="199"/>
      <c r="N178" s="199"/>
      <c r="O178" s="199"/>
      <c r="P178" s="199"/>
    </row>
    <row r="179" spans="1:16" s="218" customFormat="1">
      <c r="A179" s="249"/>
      <c r="B179" s="325"/>
      <c r="C179" s="217"/>
      <c r="D179" s="245"/>
      <c r="E179" s="245"/>
      <c r="F179" s="245"/>
      <c r="G179" s="199"/>
      <c r="H179" s="199"/>
      <c r="I179" s="199"/>
      <c r="J179" s="199"/>
      <c r="K179" s="199"/>
      <c r="L179" s="199"/>
      <c r="M179" s="199"/>
      <c r="N179" s="199"/>
      <c r="O179" s="199"/>
      <c r="P179" s="199"/>
    </row>
    <row r="180" spans="1:16" s="218" customFormat="1">
      <c r="A180" s="249"/>
      <c r="B180" s="325"/>
      <c r="C180" s="217"/>
      <c r="D180" s="245"/>
      <c r="E180" s="245"/>
      <c r="F180" s="245"/>
      <c r="G180" s="199"/>
      <c r="H180" s="199"/>
      <c r="I180" s="199"/>
      <c r="J180" s="199"/>
      <c r="K180" s="199"/>
      <c r="L180" s="199"/>
      <c r="M180" s="199"/>
      <c r="N180" s="199"/>
      <c r="O180" s="199"/>
      <c r="P180" s="199"/>
    </row>
    <row r="181" spans="1:16" s="218" customFormat="1">
      <c r="A181" s="249"/>
      <c r="B181" s="325"/>
      <c r="C181" s="217"/>
      <c r="D181" s="245"/>
      <c r="E181" s="245"/>
      <c r="F181" s="245"/>
      <c r="G181" s="199"/>
      <c r="H181" s="199"/>
      <c r="I181" s="199"/>
      <c r="J181" s="199"/>
      <c r="K181" s="199"/>
      <c r="L181" s="199"/>
      <c r="M181" s="199"/>
      <c r="N181" s="199"/>
      <c r="O181" s="199"/>
      <c r="P181" s="199"/>
    </row>
    <row r="182" spans="1:16" s="218" customFormat="1">
      <c r="A182" s="249"/>
      <c r="B182" s="325"/>
      <c r="C182" s="217"/>
      <c r="D182" s="245"/>
      <c r="E182" s="245"/>
      <c r="F182" s="245"/>
      <c r="G182" s="199"/>
      <c r="H182" s="199"/>
      <c r="I182" s="199"/>
      <c r="J182" s="199"/>
      <c r="K182" s="199"/>
      <c r="L182" s="199"/>
      <c r="M182" s="199"/>
      <c r="N182" s="199"/>
      <c r="O182" s="199"/>
      <c r="P182" s="199"/>
    </row>
    <row r="183" spans="1:16" s="218" customFormat="1">
      <c r="A183" s="249"/>
      <c r="B183" s="325"/>
      <c r="C183" s="217"/>
      <c r="D183" s="245"/>
      <c r="E183" s="245"/>
      <c r="F183" s="245"/>
      <c r="G183" s="199"/>
      <c r="H183" s="199"/>
      <c r="I183" s="199"/>
      <c r="J183" s="199"/>
      <c r="K183" s="199"/>
      <c r="L183" s="199"/>
      <c r="M183" s="199"/>
      <c r="N183" s="199"/>
      <c r="O183" s="199"/>
      <c r="P183" s="199"/>
    </row>
    <row r="184" spans="1:16" s="218" customFormat="1">
      <c r="A184" s="249"/>
      <c r="B184" s="325"/>
      <c r="C184" s="217"/>
      <c r="D184" s="245"/>
      <c r="E184" s="245"/>
      <c r="F184" s="245"/>
      <c r="G184" s="199"/>
      <c r="H184" s="199"/>
      <c r="I184" s="199"/>
      <c r="J184" s="199"/>
      <c r="K184" s="199"/>
      <c r="L184" s="199"/>
      <c r="M184" s="199"/>
      <c r="N184" s="199"/>
      <c r="O184" s="199"/>
      <c r="P184" s="199"/>
    </row>
    <row r="185" spans="1:16" s="218" customFormat="1">
      <c r="A185" s="249"/>
      <c r="B185" s="325"/>
      <c r="C185" s="217"/>
      <c r="D185" s="245"/>
      <c r="E185" s="245"/>
      <c r="F185" s="245"/>
      <c r="G185" s="199"/>
      <c r="H185" s="199"/>
      <c r="I185" s="199"/>
      <c r="J185" s="199"/>
      <c r="K185" s="199"/>
      <c r="L185" s="199"/>
      <c r="M185" s="199"/>
      <c r="N185" s="199"/>
      <c r="O185" s="199"/>
      <c r="P185" s="199"/>
    </row>
    <row r="186" spans="1:16" s="218" customFormat="1">
      <c r="A186" s="249"/>
      <c r="B186" s="325"/>
      <c r="C186" s="217"/>
      <c r="D186" s="245"/>
      <c r="E186" s="245"/>
      <c r="F186" s="245"/>
      <c r="G186" s="199"/>
      <c r="H186" s="199"/>
      <c r="I186" s="199"/>
      <c r="J186" s="199"/>
      <c r="K186" s="199"/>
      <c r="L186" s="199"/>
      <c r="M186" s="199"/>
      <c r="N186" s="199"/>
      <c r="O186" s="199"/>
      <c r="P186" s="199"/>
    </row>
    <row r="187" spans="1:16" s="218" customFormat="1">
      <c r="A187" s="249"/>
      <c r="B187" s="325"/>
      <c r="C187" s="217"/>
      <c r="D187" s="245"/>
      <c r="E187" s="245"/>
      <c r="F187" s="245"/>
      <c r="G187" s="199"/>
      <c r="H187" s="199"/>
      <c r="I187" s="199"/>
      <c r="J187" s="199"/>
      <c r="K187" s="199"/>
      <c r="L187" s="199"/>
      <c r="M187" s="199"/>
      <c r="N187" s="199"/>
      <c r="O187" s="199"/>
      <c r="P187" s="199"/>
    </row>
    <row r="188" spans="1:16" s="218" customFormat="1">
      <c r="A188" s="249"/>
      <c r="B188" s="325"/>
      <c r="C188" s="217"/>
      <c r="D188" s="245"/>
      <c r="E188" s="245"/>
      <c r="F188" s="245"/>
      <c r="G188" s="199"/>
      <c r="H188" s="199"/>
      <c r="I188" s="199"/>
      <c r="J188" s="199"/>
      <c r="K188" s="199"/>
      <c r="L188" s="199"/>
      <c r="M188" s="199"/>
      <c r="N188" s="199"/>
      <c r="O188" s="199"/>
      <c r="P188" s="199"/>
    </row>
    <row r="189" spans="1:16" s="218" customFormat="1">
      <c r="A189" s="249"/>
      <c r="B189" s="325"/>
      <c r="C189" s="217"/>
      <c r="D189" s="245"/>
      <c r="E189" s="245"/>
      <c r="F189" s="245"/>
      <c r="G189" s="199"/>
      <c r="H189" s="199"/>
      <c r="I189" s="199"/>
      <c r="J189" s="199"/>
      <c r="K189" s="199"/>
      <c r="L189" s="199"/>
      <c r="M189" s="199"/>
      <c r="N189" s="199"/>
      <c r="O189" s="199"/>
      <c r="P189" s="199"/>
    </row>
    <row r="190" spans="1:16" s="218" customFormat="1">
      <c r="A190" s="249"/>
      <c r="B190" s="325"/>
      <c r="C190" s="217"/>
      <c r="D190" s="245"/>
      <c r="E190" s="245"/>
      <c r="F190" s="245"/>
      <c r="G190" s="199"/>
      <c r="H190" s="199"/>
      <c r="I190" s="199"/>
      <c r="J190" s="199"/>
      <c r="K190" s="199"/>
      <c r="L190" s="199"/>
      <c r="M190" s="199"/>
      <c r="N190" s="199"/>
      <c r="O190" s="199"/>
      <c r="P190" s="199"/>
    </row>
    <row r="191" spans="1:16" s="218" customFormat="1">
      <c r="A191" s="249"/>
      <c r="B191" s="325"/>
      <c r="C191" s="217"/>
      <c r="D191" s="245"/>
      <c r="E191" s="245"/>
      <c r="F191" s="245"/>
      <c r="G191" s="199"/>
      <c r="H191" s="199"/>
      <c r="I191" s="199"/>
      <c r="J191" s="199"/>
      <c r="K191" s="199"/>
      <c r="L191" s="199"/>
      <c r="M191" s="199"/>
      <c r="N191" s="199"/>
      <c r="O191" s="199"/>
      <c r="P191" s="199"/>
    </row>
    <row r="192" spans="1:16" s="218" customFormat="1">
      <c r="A192" s="249"/>
      <c r="B192" s="325"/>
      <c r="C192" s="217"/>
      <c r="D192" s="245"/>
      <c r="E192" s="245"/>
      <c r="F192" s="245"/>
      <c r="G192" s="199"/>
      <c r="H192" s="199"/>
      <c r="I192" s="199"/>
      <c r="J192" s="199"/>
      <c r="K192" s="199"/>
      <c r="L192" s="199"/>
      <c r="M192" s="199"/>
      <c r="N192" s="199"/>
      <c r="O192" s="199"/>
      <c r="P192" s="199"/>
    </row>
    <row r="193" spans="1:16" s="218" customFormat="1">
      <c r="A193" s="249"/>
      <c r="B193" s="325"/>
      <c r="C193" s="217"/>
      <c r="D193" s="245"/>
      <c r="E193" s="245"/>
      <c r="F193" s="245"/>
      <c r="G193" s="199"/>
      <c r="H193" s="199"/>
      <c r="I193" s="199"/>
      <c r="J193" s="199"/>
      <c r="K193" s="199"/>
      <c r="L193" s="199"/>
      <c r="M193" s="199"/>
      <c r="N193" s="199"/>
      <c r="O193" s="199"/>
      <c r="P193" s="199"/>
    </row>
    <row r="194" spans="1:16" s="218" customFormat="1">
      <c r="A194" s="249"/>
      <c r="B194" s="325"/>
      <c r="C194" s="217"/>
      <c r="D194" s="245"/>
      <c r="E194" s="245"/>
      <c r="F194" s="245"/>
      <c r="G194" s="199"/>
      <c r="H194" s="199"/>
      <c r="I194" s="199"/>
      <c r="J194" s="199"/>
      <c r="K194" s="199"/>
      <c r="L194" s="199"/>
      <c r="M194" s="199"/>
      <c r="N194" s="199"/>
      <c r="O194" s="199"/>
      <c r="P194" s="199"/>
    </row>
    <row r="195" spans="1:16" s="218" customFormat="1">
      <c r="A195" s="249"/>
      <c r="B195" s="325"/>
      <c r="C195" s="217"/>
      <c r="D195" s="245"/>
      <c r="E195" s="245"/>
      <c r="F195" s="245"/>
      <c r="G195" s="199"/>
      <c r="H195" s="199"/>
      <c r="I195" s="199"/>
      <c r="J195" s="199"/>
      <c r="K195" s="199"/>
      <c r="L195" s="199"/>
      <c r="M195" s="199"/>
      <c r="N195" s="199"/>
      <c r="O195" s="199"/>
      <c r="P195" s="199"/>
    </row>
    <row r="196" spans="1:16" s="218" customFormat="1">
      <c r="A196" s="249"/>
      <c r="B196" s="325"/>
      <c r="C196" s="217"/>
      <c r="D196" s="245"/>
      <c r="E196" s="245"/>
      <c r="F196" s="245"/>
      <c r="G196" s="199"/>
      <c r="H196" s="199"/>
      <c r="I196" s="199"/>
      <c r="J196" s="199"/>
      <c r="K196" s="199"/>
      <c r="L196" s="199"/>
      <c r="M196" s="199"/>
      <c r="N196" s="199"/>
      <c r="O196" s="199"/>
      <c r="P196" s="199"/>
    </row>
    <row r="197" spans="1:16" s="218" customFormat="1">
      <c r="A197" s="249"/>
      <c r="B197" s="325"/>
      <c r="C197" s="217"/>
      <c r="D197" s="245"/>
      <c r="E197" s="245"/>
      <c r="F197" s="245"/>
      <c r="G197" s="199"/>
      <c r="H197" s="199"/>
      <c r="I197" s="199"/>
      <c r="J197" s="199"/>
      <c r="K197" s="199"/>
      <c r="L197" s="199"/>
      <c r="M197" s="199"/>
      <c r="N197" s="199"/>
      <c r="O197" s="199"/>
      <c r="P197" s="199"/>
    </row>
    <row r="198" spans="1:16" s="218" customFormat="1">
      <c r="A198" s="249"/>
      <c r="B198" s="325"/>
      <c r="C198" s="217"/>
      <c r="D198" s="245"/>
      <c r="E198" s="245"/>
      <c r="F198" s="245"/>
      <c r="G198" s="199"/>
      <c r="H198" s="199"/>
      <c r="I198" s="199"/>
      <c r="J198" s="199"/>
      <c r="K198" s="199"/>
      <c r="L198" s="199"/>
      <c r="M198" s="199"/>
      <c r="N198" s="199"/>
      <c r="O198" s="199"/>
      <c r="P198" s="199"/>
    </row>
    <row r="199" spans="1:16" s="218" customFormat="1">
      <c r="A199" s="249"/>
      <c r="B199" s="325"/>
      <c r="C199" s="217"/>
      <c r="D199" s="245"/>
      <c r="E199" s="245"/>
      <c r="F199" s="245"/>
      <c r="G199" s="199"/>
      <c r="H199" s="199"/>
      <c r="I199" s="199"/>
      <c r="J199" s="199"/>
      <c r="K199" s="199"/>
      <c r="L199" s="199"/>
      <c r="M199" s="199"/>
      <c r="N199" s="199"/>
      <c r="O199" s="199"/>
      <c r="P199" s="199"/>
    </row>
    <row r="200" spans="1:16" s="218" customFormat="1">
      <c r="A200" s="249"/>
      <c r="B200" s="325"/>
      <c r="C200" s="217"/>
      <c r="D200" s="245"/>
      <c r="E200" s="245"/>
      <c r="F200" s="245"/>
      <c r="G200" s="199"/>
      <c r="H200" s="199"/>
      <c r="I200" s="199"/>
      <c r="J200" s="199"/>
      <c r="K200" s="199"/>
      <c r="L200" s="199"/>
      <c r="M200" s="199"/>
      <c r="N200" s="199"/>
      <c r="O200" s="199"/>
      <c r="P200" s="199"/>
    </row>
    <row r="201" spans="1:16" s="218" customFormat="1">
      <c r="A201" s="249"/>
      <c r="B201" s="325"/>
      <c r="C201" s="217"/>
      <c r="D201" s="245"/>
      <c r="E201" s="245"/>
      <c r="F201" s="245"/>
      <c r="G201" s="199"/>
      <c r="H201" s="199"/>
      <c r="I201" s="199"/>
      <c r="J201" s="199"/>
      <c r="K201" s="199"/>
      <c r="L201" s="199"/>
      <c r="M201" s="199"/>
      <c r="N201" s="199"/>
      <c r="O201" s="199"/>
      <c r="P201" s="199"/>
    </row>
    <row r="202" spans="1:16" s="218" customFormat="1">
      <c r="A202" s="249"/>
      <c r="B202" s="325"/>
      <c r="C202" s="217"/>
      <c r="D202" s="245"/>
      <c r="E202" s="245"/>
      <c r="F202" s="245"/>
      <c r="G202" s="199"/>
      <c r="H202" s="199"/>
      <c r="I202" s="199"/>
      <c r="J202" s="199"/>
      <c r="K202" s="199"/>
      <c r="L202" s="199"/>
      <c r="M202" s="199"/>
      <c r="N202" s="199"/>
      <c r="O202" s="199"/>
      <c r="P202" s="199"/>
    </row>
    <row r="203" spans="1:16" s="218" customFormat="1">
      <c r="A203" s="249"/>
      <c r="B203" s="325"/>
      <c r="C203" s="217"/>
      <c r="D203" s="245"/>
      <c r="E203" s="245"/>
      <c r="F203" s="245"/>
      <c r="G203" s="199"/>
      <c r="H203" s="199"/>
      <c r="I203" s="199"/>
      <c r="J203" s="199"/>
      <c r="K203" s="199"/>
      <c r="L203" s="199"/>
      <c r="M203" s="199"/>
      <c r="N203" s="199"/>
      <c r="O203" s="199"/>
      <c r="P203" s="199"/>
    </row>
    <row r="204" spans="1:16" s="218" customFormat="1">
      <c r="A204" s="249"/>
      <c r="B204" s="325"/>
      <c r="C204" s="217"/>
      <c r="D204" s="245"/>
      <c r="E204" s="245"/>
      <c r="F204" s="245"/>
      <c r="G204" s="199"/>
      <c r="H204" s="199"/>
      <c r="I204" s="199"/>
      <c r="J204" s="199"/>
      <c r="K204" s="199"/>
      <c r="L204" s="199"/>
      <c r="M204" s="199"/>
      <c r="N204" s="199"/>
      <c r="O204" s="199"/>
      <c r="P204" s="199"/>
    </row>
    <row r="205" spans="1:16" s="218" customFormat="1">
      <c r="A205" s="249"/>
      <c r="B205" s="325"/>
      <c r="C205" s="217"/>
      <c r="D205" s="245"/>
      <c r="E205" s="245"/>
      <c r="F205" s="245"/>
      <c r="G205" s="199"/>
      <c r="H205" s="199"/>
      <c r="I205" s="199"/>
      <c r="J205" s="199"/>
      <c r="K205" s="199"/>
      <c r="L205" s="199"/>
      <c r="M205" s="199"/>
      <c r="N205" s="199"/>
      <c r="O205" s="199"/>
      <c r="P205" s="199"/>
    </row>
    <row r="206" spans="1:16" s="218" customFormat="1">
      <c r="A206" s="249"/>
      <c r="B206" s="325"/>
      <c r="C206" s="217"/>
      <c r="D206" s="245"/>
      <c r="E206" s="245"/>
      <c r="F206" s="245"/>
      <c r="G206" s="199"/>
      <c r="H206" s="199"/>
      <c r="I206" s="199"/>
      <c r="J206" s="199"/>
      <c r="K206" s="199"/>
      <c r="L206" s="199"/>
      <c r="M206" s="199"/>
      <c r="N206" s="199"/>
      <c r="O206" s="199"/>
      <c r="P206" s="199"/>
    </row>
    <row r="207" spans="1:16" s="218" customFormat="1">
      <c r="A207" s="249"/>
      <c r="B207" s="325"/>
      <c r="C207" s="217"/>
      <c r="D207" s="245"/>
      <c r="E207" s="245"/>
      <c r="F207" s="245"/>
      <c r="G207" s="199"/>
      <c r="H207" s="199"/>
      <c r="I207" s="199"/>
      <c r="J207" s="199"/>
      <c r="K207" s="199"/>
      <c r="L207" s="199"/>
      <c r="M207" s="199"/>
      <c r="N207" s="199"/>
      <c r="O207" s="199"/>
      <c r="P207" s="199"/>
    </row>
    <row r="208" spans="1:16" s="218" customFormat="1">
      <c r="A208" s="249"/>
      <c r="B208" s="325"/>
      <c r="C208" s="217"/>
      <c r="D208" s="245"/>
      <c r="E208" s="245"/>
      <c r="F208" s="245"/>
      <c r="G208" s="199"/>
      <c r="H208" s="199"/>
      <c r="I208" s="199"/>
      <c r="J208" s="199"/>
      <c r="K208" s="199"/>
      <c r="L208" s="199"/>
      <c r="M208" s="199"/>
      <c r="N208" s="199"/>
      <c r="O208" s="199"/>
      <c r="P208" s="199"/>
    </row>
    <row r="209" spans="1:16" s="218" customFormat="1">
      <c r="A209" s="249"/>
      <c r="B209" s="325"/>
      <c r="C209" s="217"/>
      <c r="D209" s="245"/>
      <c r="E209" s="245"/>
      <c r="F209" s="245"/>
      <c r="G209" s="199"/>
      <c r="H209" s="199"/>
      <c r="I209" s="199"/>
      <c r="J209" s="199"/>
      <c r="K209" s="199"/>
      <c r="L209" s="199"/>
      <c r="M209" s="199"/>
      <c r="N209" s="199"/>
      <c r="O209" s="199"/>
      <c r="P209" s="199"/>
    </row>
    <row r="210" spans="1:16" s="218" customFormat="1">
      <c r="A210" s="249"/>
      <c r="B210" s="325"/>
      <c r="C210" s="217"/>
      <c r="D210" s="245"/>
      <c r="E210" s="245"/>
      <c r="F210" s="245"/>
      <c r="G210" s="199"/>
      <c r="H210" s="199"/>
      <c r="I210" s="199"/>
      <c r="J210" s="199"/>
      <c r="K210" s="199"/>
      <c r="L210" s="199"/>
      <c r="M210" s="199"/>
      <c r="N210" s="199"/>
      <c r="O210" s="199"/>
      <c r="P210" s="199"/>
    </row>
    <row r="211" spans="1:16" s="218" customFormat="1">
      <c r="A211" s="249"/>
      <c r="B211" s="325"/>
      <c r="C211" s="217"/>
      <c r="D211" s="245"/>
      <c r="E211" s="245"/>
      <c r="F211" s="245"/>
      <c r="G211" s="199"/>
      <c r="H211" s="199"/>
      <c r="I211" s="199"/>
      <c r="J211" s="199"/>
      <c r="K211" s="199"/>
      <c r="L211" s="199"/>
      <c r="M211" s="199"/>
      <c r="N211" s="199"/>
      <c r="O211" s="199"/>
      <c r="P211" s="199"/>
    </row>
    <row r="212" spans="1:16" s="218" customFormat="1">
      <c r="A212" s="249"/>
      <c r="B212" s="325"/>
      <c r="C212" s="217"/>
      <c r="D212" s="245"/>
      <c r="E212" s="245"/>
      <c r="F212" s="245"/>
      <c r="G212" s="199"/>
      <c r="H212" s="199"/>
      <c r="I212" s="199"/>
      <c r="J212" s="199"/>
      <c r="K212" s="199"/>
      <c r="L212" s="199"/>
      <c r="M212" s="199"/>
      <c r="N212" s="199"/>
      <c r="O212" s="199"/>
      <c r="P212" s="199"/>
    </row>
    <row r="213" spans="1:16" s="218" customFormat="1">
      <c r="A213" s="249"/>
      <c r="B213" s="325"/>
      <c r="C213" s="217"/>
      <c r="D213" s="245"/>
      <c r="E213" s="245"/>
      <c r="F213" s="245"/>
      <c r="G213" s="199"/>
      <c r="H213" s="199"/>
      <c r="I213" s="199"/>
      <c r="J213" s="199"/>
      <c r="K213" s="199"/>
      <c r="L213" s="199"/>
      <c r="M213" s="199"/>
      <c r="N213" s="199"/>
      <c r="O213" s="199"/>
      <c r="P213" s="199"/>
    </row>
    <row r="214" spans="1:16" s="218" customFormat="1">
      <c r="A214" s="249"/>
      <c r="B214" s="325"/>
      <c r="C214" s="217"/>
      <c r="D214" s="245"/>
      <c r="E214" s="245"/>
      <c r="F214" s="245"/>
      <c r="G214" s="199"/>
      <c r="H214" s="199"/>
      <c r="I214" s="199"/>
      <c r="J214" s="199"/>
      <c r="K214" s="199"/>
      <c r="L214" s="199"/>
      <c r="M214" s="199"/>
      <c r="N214" s="199"/>
      <c r="O214" s="199"/>
      <c r="P214" s="199"/>
    </row>
    <row r="215" spans="1:16" s="218" customFormat="1">
      <c r="A215" s="249"/>
      <c r="B215" s="325"/>
      <c r="C215" s="217"/>
      <c r="D215" s="245"/>
      <c r="E215" s="245"/>
      <c r="F215" s="245"/>
      <c r="G215" s="199"/>
      <c r="H215" s="199"/>
      <c r="I215" s="199"/>
      <c r="J215" s="199"/>
      <c r="K215" s="199"/>
      <c r="L215" s="199"/>
      <c r="M215" s="199"/>
      <c r="N215" s="199"/>
      <c r="O215" s="199"/>
      <c r="P215" s="199"/>
    </row>
    <row r="216" spans="1:16" s="218" customFormat="1">
      <c r="A216" s="249"/>
      <c r="B216" s="325"/>
      <c r="C216" s="217"/>
      <c r="D216" s="245"/>
      <c r="E216" s="245"/>
      <c r="F216" s="245"/>
      <c r="G216" s="199"/>
      <c r="H216" s="199"/>
      <c r="I216" s="199"/>
      <c r="J216" s="199"/>
      <c r="K216" s="199"/>
      <c r="L216" s="199"/>
      <c r="M216" s="199"/>
      <c r="N216" s="199"/>
      <c r="O216" s="199"/>
      <c r="P216" s="199"/>
    </row>
    <row r="217" spans="1:16" s="218" customFormat="1">
      <c r="A217" s="249"/>
      <c r="B217" s="325"/>
      <c r="C217" s="217"/>
      <c r="D217" s="245"/>
      <c r="E217" s="245"/>
      <c r="F217" s="245"/>
      <c r="G217" s="199"/>
      <c r="H217" s="199"/>
      <c r="I217" s="199"/>
      <c r="J217" s="199"/>
      <c r="K217" s="199"/>
      <c r="L217" s="199"/>
      <c r="M217" s="199"/>
      <c r="N217" s="199"/>
      <c r="O217" s="199"/>
      <c r="P217" s="199"/>
    </row>
    <row r="218" spans="1:16" s="218" customFormat="1">
      <c r="A218" s="249"/>
      <c r="B218" s="325"/>
      <c r="C218" s="217"/>
      <c r="D218" s="245"/>
      <c r="E218" s="245"/>
      <c r="F218" s="245"/>
      <c r="G218" s="199"/>
      <c r="H218" s="199"/>
      <c r="I218" s="199"/>
      <c r="J218" s="199"/>
      <c r="K218" s="199"/>
      <c r="L218" s="199"/>
      <c r="M218" s="199"/>
      <c r="N218" s="199"/>
      <c r="O218" s="199"/>
      <c r="P218" s="199"/>
    </row>
    <row r="219" spans="1:16" s="218" customFormat="1">
      <c r="A219" s="249"/>
      <c r="B219" s="325"/>
      <c r="C219" s="217"/>
      <c r="D219" s="245"/>
      <c r="E219" s="245"/>
      <c r="F219" s="245"/>
      <c r="G219" s="199"/>
      <c r="H219" s="199"/>
      <c r="I219" s="199"/>
      <c r="J219" s="199"/>
      <c r="K219" s="199"/>
      <c r="L219" s="199"/>
      <c r="M219" s="199"/>
      <c r="N219" s="199"/>
      <c r="O219" s="199"/>
      <c r="P219" s="199"/>
    </row>
    <row r="220" spans="1:16" s="218" customFormat="1">
      <c r="A220" s="249"/>
      <c r="B220" s="325"/>
      <c r="C220" s="217"/>
      <c r="D220" s="245"/>
      <c r="E220" s="245"/>
      <c r="F220" s="245"/>
      <c r="G220" s="199"/>
      <c r="H220" s="199"/>
      <c r="I220" s="199"/>
      <c r="J220" s="199"/>
      <c r="K220" s="199"/>
      <c r="L220" s="199"/>
      <c r="M220" s="199"/>
      <c r="N220" s="199"/>
      <c r="O220" s="199"/>
      <c r="P220" s="199"/>
    </row>
    <row r="221" spans="1:16" s="218" customFormat="1">
      <c r="A221" s="249"/>
      <c r="B221" s="325"/>
      <c r="C221" s="217"/>
      <c r="D221" s="245"/>
      <c r="E221" s="245"/>
      <c r="F221" s="245"/>
      <c r="G221" s="199"/>
      <c r="H221" s="199"/>
      <c r="I221" s="199"/>
      <c r="J221" s="199"/>
      <c r="K221" s="199"/>
      <c r="L221" s="199"/>
      <c r="M221" s="199"/>
      <c r="N221" s="199"/>
      <c r="O221" s="199"/>
      <c r="P221" s="199"/>
    </row>
    <row r="222" spans="1:16" s="218" customFormat="1">
      <c r="A222" s="249"/>
      <c r="B222" s="325"/>
      <c r="C222" s="217"/>
      <c r="D222" s="245"/>
      <c r="E222" s="245"/>
      <c r="F222" s="245"/>
      <c r="G222" s="199"/>
      <c r="H222" s="199"/>
      <c r="I222" s="199"/>
      <c r="J222" s="199"/>
      <c r="K222" s="199"/>
      <c r="L222" s="199"/>
      <c r="M222" s="199"/>
      <c r="N222" s="199"/>
      <c r="O222" s="199"/>
      <c r="P222" s="199"/>
    </row>
    <row r="223" spans="1:16" s="218" customFormat="1">
      <c r="A223" s="249"/>
      <c r="B223" s="325"/>
      <c r="C223" s="217"/>
      <c r="D223" s="245"/>
      <c r="E223" s="245"/>
      <c r="F223" s="245"/>
      <c r="G223" s="199"/>
      <c r="H223" s="199"/>
      <c r="I223" s="199"/>
      <c r="J223" s="199"/>
      <c r="K223" s="199"/>
      <c r="L223" s="199"/>
      <c r="M223" s="199"/>
      <c r="N223" s="199"/>
      <c r="O223" s="199"/>
      <c r="P223" s="199"/>
    </row>
    <row r="224" spans="1:16" s="218" customFormat="1">
      <c r="A224" s="249"/>
      <c r="B224" s="325"/>
      <c r="C224" s="217"/>
      <c r="D224" s="245"/>
      <c r="E224" s="245"/>
      <c r="F224" s="245"/>
      <c r="G224" s="199"/>
      <c r="H224" s="199"/>
      <c r="I224" s="199"/>
      <c r="J224" s="199"/>
      <c r="K224" s="199"/>
      <c r="L224" s="199"/>
      <c r="M224" s="199"/>
      <c r="N224" s="199"/>
      <c r="O224" s="199"/>
      <c r="P224" s="199"/>
    </row>
    <row r="225" spans="1:16" s="218" customFormat="1">
      <c r="A225" s="249"/>
      <c r="B225" s="325"/>
      <c r="C225" s="217"/>
      <c r="D225" s="245"/>
      <c r="E225" s="245"/>
      <c r="F225" s="245"/>
      <c r="G225" s="199"/>
      <c r="H225" s="199"/>
      <c r="I225" s="199"/>
      <c r="J225" s="199"/>
      <c r="K225" s="199"/>
      <c r="L225" s="199"/>
      <c r="M225" s="199"/>
      <c r="N225" s="199"/>
      <c r="O225" s="199"/>
      <c r="P225" s="199"/>
    </row>
    <row r="226" spans="1:16" s="218" customFormat="1">
      <c r="A226" s="249"/>
      <c r="B226" s="325"/>
      <c r="C226" s="217"/>
      <c r="D226" s="245"/>
      <c r="E226" s="245"/>
      <c r="F226" s="245"/>
      <c r="G226" s="199"/>
      <c r="H226" s="199"/>
      <c r="I226" s="199"/>
      <c r="J226" s="199"/>
      <c r="K226" s="199"/>
      <c r="L226" s="199"/>
      <c r="M226" s="199"/>
      <c r="N226" s="199"/>
      <c r="O226" s="199"/>
      <c r="P226" s="199"/>
    </row>
    <row r="227" spans="1:16" s="218" customFormat="1">
      <c r="A227" s="249"/>
      <c r="B227" s="325"/>
      <c r="C227" s="217"/>
      <c r="D227" s="245"/>
      <c r="E227" s="245"/>
      <c r="F227" s="245"/>
      <c r="G227" s="199"/>
      <c r="H227" s="199"/>
      <c r="I227" s="199"/>
      <c r="J227" s="199"/>
      <c r="K227" s="199"/>
      <c r="L227" s="199"/>
      <c r="M227" s="199"/>
      <c r="N227" s="199"/>
      <c r="O227" s="199"/>
      <c r="P227" s="199"/>
    </row>
    <row r="228" spans="1:16" s="218" customFormat="1">
      <c r="A228" s="249"/>
      <c r="B228" s="325"/>
      <c r="C228" s="217"/>
      <c r="D228" s="245"/>
      <c r="E228" s="245"/>
      <c r="F228" s="245"/>
      <c r="G228" s="199"/>
      <c r="H228" s="199"/>
      <c r="I228" s="199"/>
      <c r="J228" s="199"/>
      <c r="K228" s="199"/>
      <c r="L228" s="199"/>
      <c r="M228" s="199"/>
      <c r="N228" s="199"/>
      <c r="O228" s="199"/>
      <c r="P228" s="199"/>
    </row>
    <row r="229" spans="1:16" s="218" customFormat="1">
      <c r="A229" s="249"/>
      <c r="B229" s="325"/>
      <c r="C229" s="217"/>
      <c r="D229" s="245"/>
      <c r="E229" s="245"/>
      <c r="F229" s="245"/>
      <c r="G229" s="199"/>
      <c r="H229" s="199"/>
      <c r="I229" s="199"/>
      <c r="J229" s="199"/>
      <c r="K229" s="199"/>
      <c r="L229" s="199"/>
      <c r="M229" s="199"/>
      <c r="N229" s="199"/>
      <c r="O229" s="199"/>
      <c r="P229" s="199"/>
    </row>
    <row r="230" spans="1:16" s="218" customFormat="1">
      <c r="A230" s="249"/>
      <c r="B230" s="325"/>
      <c r="C230" s="217"/>
      <c r="D230" s="245"/>
      <c r="E230" s="245"/>
      <c r="F230" s="245"/>
      <c r="G230" s="199"/>
      <c r="H230" s="199"/>
      <c r="I230" s="199"/>
      <c r="J230" s="199"/>
      <c r="K230" s="199"/>
      <c r="L230" s="199"/>
      <c r="M230" s="199"/>
      <c r="N230" s="199"/>
      <c r="O230" s="199"/>
      <c r="P230" s="199"/>
    </row>
    <row r="231" spans="1:16" s="218" customFormat="1">
      <c r="A231" s="249"/>
      <c r="B231" s="325"/>
      <c r="C231" s="217"/>
      <c r="D231" s="245"/>
      <c r="E231" s="245"/>
      <c r="F231" s="245"/>
      <c r="G231" s="199"/>
      <c r="H231" s="199"/>
      <c r="I231" s="199"/>
      <c r="J231" s="199"/>
      <c r="K231" s="199"/>
      <c r="L231" s="199"/>
      <c r="M231" s="199"/>
      <c r="N231" s="199"/>
      <c r="O231" s="199"/>
      <c r="P231" s="199"/>
    </row>
    <row r="232" spans="1:16" s="218" customFormat="1">
      <c r="A232" s="249"/>
      <c r="B232" s="325"/>
      <c r="C232" s="217"/>
      <c r="D232" s="245"/>
      <c r="E232" s="245"/>
      <c r="F232" s="245"/>
      <c r="G232" s="199"/>
      <c r="H232" s="199"/>
      <c r="I232" s="199"/>
      <c r="J232" s="199"/>
      <c r="K232" s="199"/>
      <c r="L232" s="199"/>
      <c r="M232" s="199"/>
      <c r="N232" s="199"/>
      <c r="O232" s="199"/>
      <c r="P232" s="199"/>
    </row>
    <row r="233" spans="1:16" s="218" customFormat="1">
      <c r="A233" s="249"/>
      <c r="B233" s="325"/>
      <c r="C233" s="217"/>
      <c r="D233" s="245"/>
      <c r="E233" s="245"/>
      <c r="F233" s="245"/>
      <c r="G233" s="199"/>
      <c r="H233" s="199"/>
      <c r="I233" s="199"/>
      <c r="J233" s="199"/>
      <c r="K233" s="199"/>
      <c r="L233" s="199"/>
      <c r="M233" s="199"/>
      <c r="N233" s="199"/>
      <c r="O233" s="199"/>
      <c r="P233" s="199"/>
    </row>
    <row r="234" spans="1:16" s="218" customFormat="1">
      <c r="A234" s="249"/>
      <c r="B234" s="325"/>
      <c r="C234" s="217"/>
      <c r="D234" s="245"/>
      <c r="E234" s="245"/>
      <c r="F234" s="245"/>
      <c r="G234" s="199"/>
      <c r="H234" s="199"/>
      <c r="I234" s="199"/>
      <c r="J234" s="199"/>
      <c r="K234" s="199"/>
      <c r="L234" s="199"/>
      <c r="M234" s="199"/>
      <c r="N234" s="199"/>
      <c r="O234" s="199"/>
      <c r="P234" s="199"/>
    </row>
    <row r="235" spans="1:16" s="218" customFormat="1">
      <c r="A235" s="249"/>
      <c r="B235" s="325"/>
      <c r="C235" s="217"/>
      <c r="D235" s="245"/>
      <c r="E235" s="245"/>
      <c r="F235" s="245"/>
      <c r="G235" s="199"/>
      <c r="H235" s="199"/>
      <c r="I235" s="199"/>
      <c r="J235" s="199"/>
      <c r="K235" s="199"/>
      <c r="L235" s="199"/>
      <c r="M235" s="199"/>
      <c r="N235" s="199"/>
      <c r="O235" s="199"/>
      <c r="P235" s="199"/>
    </row>
    <row r="236" spans="1:16" s="218" customFormat="1">
      <c r="A236" s="249"/>
      <c r="B236" s="325"/>
      <c r="C236" s="217"/>
      <c r="D236" s="245"/>
      <c r="E236" s="245"/>
      <c r="F236" s="245"/>
      <c r="G236" s="199"/>
      <c r="H236" s="199"/>
      <c r="I236" s="199"/>
      <c r="J236" s="199"/>
      <c r="K236" s="199"/>
      <c r="L236" s="199"/>
      <c r="M236" s="199"/>
      <c r="N236" s="199"/>
      <c r="O236" s="199"/>
      <c r="P236" s="199"/>
    </row>
    <row r="237" spans="1:16" s="218" customFormat="1">
      <c r="A237" s="249"/>
      <c r="B237" s="325"/>
      <c r="C237" s="217"/>
      <c r="D237" s="245"/>
      <c r="E237" s="245"/>
      <c r="F237" s="245"/>
      <c r="G237" s="199"/>
      <c r="H237" s="199"/>
      <c r="I237" s="199"/>
      <c r="J237" s="199"/>
      <c r="K237" s="199"/>
      <c r="L237" s="199"/>
      <c r="M237" s="199"/>
      <c r="N237" s="199"/>
      <c r="O237" s="199"/>
      <c r="P237" s="199"/>
    </row>
    <row r="238" spans="1:16" s="218" customFormat="1">
      <c r="A238" s="249"/>
      <c r="B238" s="325"/>
      <c r="C238" s="217"/>
      <c r="D238" s="245"/>
      <c r="E238" s="245"/>
      <c r="F238" s="245"/>
      <c r="G238" s="199"/>
      <c r="H238" s="199"/>
      <c r="I238" s="199"/>
      <c r="J238" s="199"/>
      <c r="K238" s="199"/>
      <c r="L238" s="199"/>
      <c r="M238" s="199"/>
      <c r="N238" s="199"/>
      <c r="O238" s="199"/>
      <c r="P238" s="199"/>
    </row>
    <row r="239" spans="1:16" s="218" customFormat="1">
      <c r="A239" s="249"/>
      <c r="B239" s="325"/>
      <c r="C239" s="217"/>
      <c r="D239" s="245"/>
      <c r="E239" s="245"/>
      <c r="F239" s="245"/>
      <c r="G239" s="199"/>
      <c r="H239" s="199"/>
      <c r="I239" s="199"/>
      <c r="J239" s="199"/>
      <c r="K239" s="199"/>
      <c r="L239" s="199"/>
      <c r="M239" s="199"/>
      <c r="N239" s="199"/>
      <c r="O239" s="199"/>
      <c r="P239" s="199"/>
    </row>
    <row r="240" spans="1:16" s="218" customFormat="1">
      <c r="A240" s="249"/>
      <c r="B240" s="325"/>
      <c r="C240" s="217"/>
      <c r="D240" s="245"/>
      <c r="E240" s="245"/>
      <c r="F240" s="245"/>
      <c r="G240" s="199"/>
      <c r="H240" s="199"/>
      <c r="I240" s="199"/>
      <c r="J240" s="199"/>
      <c r="K240" s="199"/>
      <c r="L240" s="199"/>
      <c r="M240" s="199"/>
      <c r="N240" s="199"/>
      <c r="O240" s="199"/>
      <c r="P240" s="199"/>
    </row>
    <row r="241" spans="1:16" s="218" customFormat="1">
      <c r="A241" s="249"/>
      <c r="B241" s="325"/>
      <c r="C241" s="217"/>
      <c r="D241" s="245"/>
      <c r="E241" s="245"/>
      <c r="F241" s="245"/>
      <c r="G241" s="199"/>
      <c r="H241" s="199"/>
      <c r="I241" s="199"/>
      <c r="J241" s="199"/>
      <c r="K241" s="199"/>
      <c r="L241" s="199"/>
      <c r="M241" s="199"/>
      <c r="N241" s="199"/>
      <c r="O241" s="199"/>
      <c r="P241" s="199"/>
    </row>
    <row r="242" spans="1:16" s="218" customFormat="1">
      <c r="A242" s="249"/>
      <c r="B242" s="325"/>
      <c r="C242" s="217"/>
      <c r="D242" s="245"/>
      <c r="E242" s="245"/>
      <c r="F242" s="245"/>
      <c r="G242" s="199"/>
      <c r="H242" s="199"/>
      <c r="I242" s="199"/>
      <c r="J242" s="199"/>
      <c r="K242" s="199"/>
      <c r="L242" s="199"/>
      <c r="M242" s="199"/>
      <c r="N242" s="199"/>
      <c r="O242" s="199"/>
      <c r="P242" s="199"/>
    </row>
    <row r="243" spans="1:16" s="218" customFormat="1">
      <c r="A243" s="249"/>
      <c r="B243" s="325"/>
      <c r="C243" s="217"/>
      <c r="D243" s="245"/>
      <c r="E243" s="245"/>
      <c r="F243" s="245"/>
      <c r="G243" s="199"/>
      <c r="H243" s="199"/>
      <c r="I243" s="199"/>
      <c r="J243" s="199"/>
      <c r="K243" s="199"/>
      <c r="L243" s="199"/>
      <c r="M243" s="199"/>
      <c r="N243" s="199"/>
      <c r="O243" s="199"/>
      <c r="P243" s="199"/>
    </row>
    <row r="244" spans="1:16" s="218" customFormat="1">
      <c r="A244" s="249"/>
      <c r="B244" s="325"/>
      <c r="C244" s="217"/>
      <c r="D244" s="245"/>
      <c r="E244" s="245"/>
      <c r="F244" s="245"/>
      <c r="G244" s="199"/>
      <c r="H244" s="199"/>
      <c r="I244" s="199"/>
      <c r="J244" s="199"/>
      <c r="K244" s="199"/>
      <c r="L244" s="199"/>
      <c r="M244" s="199"/>
      <c r="N244" s="199"/>
      <c r="O244" s="199"/>
      <c r="P244" s="199"/>
    </row>
    <row r="245" spans="1:16" s="218" customFormat="1">
      <c r="A245" s="249"/>
      <c r="B245" s="325"/>
      <c r="C245" s="217"/>
      <c r="D245" s="245"/>
      <c r="E245" s="245"/>
      <c r="F245" s="245"/>
      <c r="G245" s="199"/>
      <c r="H245" s="199"/>
      <c r="I245" s="199"/>
      <c r="J245" s="199"/>
      <c r="K245" s="199"/>
      <c r="L245" s="199"/>
      <c r="M245" s="199"/>
      <c r="N245" s="199"/>
      <c r="O245" s="199"/>
      <c r="P245" s="199"/>
    </row>
    <row r="246" spans="1:16" s="218" customFormat="1">
      <c r="A246" s="249"/>
      <c r="B246" s="325"/>
      <c r="C246" s="217"/>
      <c r="D246" s="245"/>
      <c r="E246" s="245"/>
      <c r="F246" s="245"/>
      <c r="G246" s="199"/>
      <c r="H246" s="199"/>
      <c r="I246" s="199"/>
      <c r="J246" s="199"/>
      <c r="K246" s="199"/>
      <c r="L246" s="199"/>
      <c r="M246" s="199"/>
      <c r="N246" s="199"/>
      <c r="O246" s="199"/>
      <c r="P246" s="199"/>
    </row>
    <row r="247" spans="1:16" s="218" customFormat="1">
      <c r="A247" s="249"/>
      <c r="B247" s="325"/>
      <c r="C247" s="217"/>
      <c r="D247" s="245"/>
      <c r="E247" s="245"/>
      <c r="F247" s="245"/>
      <c r="G247" s="199"/>
      <c r="H247" s="199"/>
      <c r="I247" s="199"/>
      <c r="J247" s="199"/>
      <c r="K247" s="199"/>
      <c r="L247" s="199"/>
      <c r="M247" s="199"/>
      <c r="N247" s="199"/>
      <c r="O247" s="199"/>
      <c r="P247" s="199"/>
    </row>
    <row r="248" spans="1:16" s="218" customFormat="1">
      <c r="A248" s="249"/>
      <c r="B248" s="325"/>
      <c r="C248" s="217"/>
      <c r="D248" s="245"/>
      <c r="E248" s="245"/>
      <c r="F248" s="245"/>
      <c r="G248" s="199"/>
      <c r="H248" s="199"/>
      <c r="I248" s="199"/>
      <c r="J248" s="199"/>
      <c r="K248" s="199"/>
      <c r="L248" s="199"/>
      <c r="M248" s="199"/>
      <c r="N248" s="199"/>
      <c r="O248" s="199"/>
      <c r="P248" s="199"/>
    </row>
    <row r="249" spans="1:16" s="218" customFormat="1">
      <c r="A249" s="249"/>
      <c r="B249" s="325"/>
      <c r="C249" s="217"/>
      <c r="D249" s="245"/>
      <c r="E249" s="245"/>
      <c r="F249" s="245"/>
      <c r="G249" s="199"/>
      <c r="H249" s="199"/>
      <c r="I249" s="199"/>
      <c r="J249" s="199"/>
      <c r="K249" s="199"/>
      <c r="L249" s="199"/>
      <c r="M249" s="199"/>
      <c r="N249" s="199"/>
      <c r="O249" s="199"/>
      <c r="P249" s="199"/>
    </row>
    <row r="250" spans="1:16" s="218" customFormat="1">
      <c r="A250" s="249"/>
      <c r="B250" s="325"/>
      <c r="C250" s="217"/>
      <c r="D250" s="245"/>
      <c r="E250" s="245"/>
      <c r="F250" s="245"/>
      <c r="G250" s="199"/>
      <c r="H250" s="199"/>
      <c r="I250" s="199"/>
      <c r="J250" s="199"/>
      <c r="K250" s="199"/>
      <c r="L250" s="199"/>
      <c r="M250" s="199"/>
      <c r="N250" s="199"/>
      <c r="O250" s="199"/>
      <c r="P250" s="199"/>
    </row>
    <row r="251" spans="1:16" s="218" customFormat="1">
      <c r="A251" s="249"/>
      <c r="B251" s="325"/>
      <c r="C251" s="217"/>
      <c r="D251" s="245"/>
      <c r="E251" s="245"/>
      <c r="F251" s="245"/>
      <c r="G251" s="199"/>
      <c r="H251" s="199"/>
      <c r="I251" s="199"/>
      <c r="J251" s="199"/>
      <c r="K251" s="199"/>
      <c r="L251" s="199"/>
      <c r="M251" s="199"/>
      <c r="N251" s="199"/>
      <c r="O251" s="199"/>
      <c r="P251" s="199"/>
    </row>
    <row r="252" spans="1:16" s="218" customFormat="1">
      <c r="A252" s="249"/>
      <c r="B252" s="325"/>
      <c r="C252" s="217"/>
      <c r="D252" s="245"/>
      <c r="E252" s="245"/>
      <c r="F252" s="245"/>
      <c r="G252" s="199"/>
      <c r="H252" s="199"/>
      <c r="I252" s="199"/>
      <c r="J252" s="199"/>
      <c r="K252" s="199"/>
      <c r="L252" s="199"/>
      <c r="M252" s="199"/>
      <c r="N252" s="199"/>
      <c r="O252" s="199"/>
      <c r="P252" s="199"/>
    </row>
    <row r="253" spans="1:16" s="218" customFormat="1">
      <c r="A253" s="249"/>
      <c r="B253" s="325"/>
      <c r="C253" s="217"/>
      <c r="D253" s="245"/>
      <c r="E253" s="245"/>
      <c r="F253" s="245"/>
      <c r="G253" s="199"/>
      <c r="H253" s="199"/>
      <c r="I253" s="199"/>
      <c r="J253" s="199"/>
      <c r="K253" s="199"/>
      <c r="L253" s="199"/>
      <c r="M253" s="199"/>
      <c r="N253" s="199"/>
      <c r="O253" s="199"/>
      <c r="P253" s="199"/>
    </row>
    <row r="254" spans="1:16" s="218" customFormat="1">
      <c r="A254" s="249"/>
      <c r="B254" s="325"/>
      <c r="C254" s="217"/>
      <c r="D254" s="245"/>
      <c r="E254" s="245"/>
      <c r="F254" s="245"/>
      <c r="G254" s="199"/>
      <c r="H254" s="199"/>
      <c r="I254" s="199"/>
      <c r="J254" s="199"/>
      <c r="K254" s="199"/>
      <c r="L254" s="199"/>
      <c r="M254" s="199"/>
      <c r="N254" s="199"/>
      <c r="O254" s="199"/>
      <c r="P254" s="199"/>
    </row>
    <row r="255" spans="1:16" s="218" customFormat="1">
      <c r="A255" s="249"/>
      <c r="B255" s="325"/>
      <c r="C255" s="217"/>
      <c r="D255" s="245"/>
      <c r="E255" s="245"/>
      <c r="F255" s="245"/>
      <c r="G255" s="199"/>
      <c r="H255" s="199"/>
      <c r="I255" s="199"/>
      <c r="J255" s="199"/>
      <c r="K255" s="199"/>
      <c r="L255" s="199"/>
      <c r="M255" s="199"/>
      <c r="N255" s="199"/>
      <c r="O255" s="199"/>
      <c r="P255" s="199"/>
    </row>
    <row r="256" spans="1:16" s="218" customFormat="1">
      <c r="A256" s="249"/>
      <c r="B256" s="325"/>
      <c r="C256" s="217"/>
      <c r="D256" s="245"/>
      <c r="E256" s="245"/>
      <c r="F256" s="245"/>
      <c r="G256" s="199"/>
      <c r="H256" s="199"/>
      <c r="I256" s="199"/>
      <c r="J256" s="199"/>
      <c r="K256" s="199"/>
      <c r="L256" s="199"/>
      <c r="M256" s="199"/>
      <c r="N256" s="199"/>
      <c r="O256" s="199"/>
      <c r="P256" s="199"/>
    </row>
    <row r="257" spans="1:16" s="218" customFormat="1">
      <c r="A257" s="249"/>
      <c r="B257" s="325"/>
      <c r="C257" s="217"/>
      <c r="D257" s="245"/>
      <c r="E257" s="245"/>
      <c r="F257" s="245"/>
      <c r="G257" s="199"/>
      <c r="H257" s="199"/>
      <c r="I257" s="199"/>
      <c r="J257" s="199"/>
      <c r="K257" s="199"/>
      <c r="L257" s="199"/>
      <c r="M257" s="199"/>
      <c r="N257" s="199"/>
      <c r="O257" s="199"/>
      <c r="P257" s="199"/>
    </row>
    <row r="258" spans="1:16" s="218" customFormat="1">
      <c r="A258" s="249"/>
      <c r="B258" s="325"/>
      <c r="C258" s="217"/>
      <c r="D258" s="245"/>
      <c r="E258" s="245"/>
      <c r="F258" s="245"/>
      <c r="G258" s="199"/>
      <c r="H258" s="199"/>
      <c r="I258" s="199"/>
      <c r="J258" s="199"/>
      <c r="K258" s="199"/>
      <c r="L258" s="199"/>
      <c r="M258" s="199"/>
      <c r="N258" s="199"/>
      <c r="O258" s="199"/>
      <c r="P258" s="199"/>
    </row>
    <row r="259" spans="1:16" s="218" customFormat="1">
      <c r="A259" s="249"/>
      <c r="B259" s="325"/>
      <c r="C259" s="217"/>
      <c r="D259" s="245"/>
      <c r="E259" s="245"/>
      <c r="F259" s="245"/>
      <c r="G259" s="199"/>
      <c r="H259" s="199"/>
      <c r="I259" s="199"/>
      <c r="J259" s="199"/>
      <c r="K259" s="199"/>
      <c r="L259" s="199"/>
      <c r="M259" s="199"/>
      <c r="N259" s="199"/>
      <c r="O259" s="199"/>
      <c r="P259" s="199"/>
    </row>
    <row r="260" spans="1:16" s="218" customFormat="1">
      <c r="A260" s="249"/>
      <c r="B260" s="325"/>
      <c r="C260" s="217"/>
      <c r="D260" s="245"/>
      <c r="E260" s="245"/>
      <c r="F260" s="245"/>
      <c r="G260" s="199"/>
      <c r="H260" s="199"/>
      <c r="I260" s="199"/>
      <c r="J260" s="199"/>
      <c r="K260" s="199"/>
      <c r="L260" s="199"/>
      <c r="M260" s="199"/>
      <c r="N260" s="199"/>
      <c r="O260" s="199"/>
      <c r="P260" s="199"/>
    </row>
    <row r="261" spans="1:16" s="218" customFormat="1">
      <c r="A261" s="249"/>
      <c r="B261" s="325"/>
      <c r="C261" s="217"/>
      <c r="D261" s="245"/>
      <c r="E261" s="245"/>
      <c r="F261" s="245"/>
      <c r="G261" s="199"/>
      <c r="H261" s="199"/>
      <c r="I261" s="199"/>
      <c r="J261" s="199"/>
      <c r="K261" s="199"/>
      <c r="L261" s="199"/>
      <c r="M261" s="199"/>
      <c r="N261" s="199"/>
      <c r="O261" s="199"/>
      <c r="P261" s="199"/>
    </row>
    <row r="262" spans="1:16" s="218" customFormat="1">
      <c r="A262" s="249"/>
      <c r="B262" s="325"/>
      <c r="C262" s="217"/>
      <c r="D262" s="245"/>
      <c r="E262" s="245"/>
      <c r="F262" s="245"/>
      <c r="G262" s="199"/>
      <c r="H262" s="199"/>
      <c r="I262" s="199"/>
      <c r="J262" s="199"/>
      <c r="K262" s="199"/>
      <c r="L262" s="199"/>
      <c r="M262" s="199"/>
      <c r="N262" s="199"/>
      <c r="O262" s="199"/>
      <c r="P262" s="199"/>
    </row>
    <row r="263" spans="1:16" s="218" customFormat="1">
      <c r="A263" s="249"/>
      <c r="B263" s="325"/>
      <c r="C263" s="217"/>
      <c r="D263" s="245"/>
      <c r="E263" s="245"/>
      <c r="F263" s="245"/>
      <c r="G263" s="199"/>
      <c r="H263" s="199"/>
      <c r="I263" s="199"/>
      <c r="J263" s="199"/>
      <c r="K263" s="199"/>
      <c r="L263" s="199"/>
      <c r="M263" s="199"/>
      <c r="N263" s="199"/>
      <c r="O263" s="199"/>
      <c r="P263" s="199"/>
    </row>
    <row r="264" spans="1:16" s="218" customFormat="1">
      <c r="A264" s="249"/>
      <c r="B264" s="325"/>
      <c r="C264" s="217"/>
      <c r="D264" s="245"/>
      <c r="E264" s="245"/>
      <c r="F264" s="245"/>
      <c r="G264" s="199"/>
      <c r="H264" s="199"/>
      <c r="I264" s="199"/>
      <c r="J264" s="199"/>
      <c r="K264" s="199"/>
      <c r="L264" s="199"/>
      <c r="M264" s="199"/>
      <c r="N264" s="199"/>
      <c r="O264" s="199"/>
      <c r="P264" s="199"/>
    </row>
    <row r="265" spans="1:16" s="218" customFormat="1">
      <c r="A265" s="249"/>
      <c r="B265" s="325"/>
      <c r="C265" s="217"/>
      <c r="D265" s="245"/>
      <c r="E265" s="245"/>
      <c r="F265" s="245"/>
      <c r="G265" s="199"/>
      <c r="H265" s="199"/>
      <c r="I265" s="199"/>
      <c r="J265" s="199"/>
      <c r="K265" s="199"/>
      <c r="L265" s="199"/>
      <c r="M265" s="199"/>
      <c r="N265" s="199"/>
      <c r="O265" s="199"/>
      <c r="P265" s="199"/>
    </row>
    <row r="266" spans="1:16" s="218" customFormat="1">
      <c r="A266" s="249"/>
      <c r="B266" s="325"/>
      <c r="C266" s="217"/>
      <c r="D266" s="245"/>
      <c r="E266" s="245"/>
      <c r="F266" s="245"/>
      <c r="G266" s="199"/>
      <c r="H266" s="199"/>
      <c r="I266" s="199"/>
      <c r="J266" s="199"/>
      <c r="K266" s="199"/>
      <c r="L266" s="199"/>
      <c r="M266" s="199"/>
      <c r="N266" s="199"/>
      <c r="O266" s="199"/>
      <c r="P266" s="199"/>
    </row>
    <row r="267" spans="1:16" s="218" customFormat="1">
      <c r="A267" s="249"/>
      <c r="B267" s="325"/>
      <c r="C267" s="217"/>
      <c r="D267" s="245"/>
      <c r="E267" s="245"/>
      <c r="F267" s="245"/>
      <c r="G267" s="199"/>
      <c r="H267" s="199"/>
      <c r="I267" s="199"/>
      <c r="J267" s="199"/>
      <c r="K267" s="199"/>
      <c r="L267" s="199"/>
      <c r="M267" s="199"/>
      <c r="N267" s="199"/>
      <c r="O267" s="199"/>
      <c r="P267" s="199"/>
    </row>
    <row r="268" spans="1:16" s="218" customFormat="1">
      <c r="A268" s="249"/>
      <c r="B268" s="325"/>
      <c r="C268" s="217"/>
      <c r="D268" s="245"/>
      <c r="E268" s="245"/>
      <c r="F268" s="245"/>
      <c r="G268" s="199"/>
      <c r="H268" s="199"/>
      <c r="I268" s="199"/>
      <c r="J268" s="199"/>
      <c r="K268" s="199"/>
      <c r="L268" s="199"/>
      <c r="M268" s="199"/>
      <c r="N268" s="199"/>
      <c r="O268" s="199"/>
      <c r="P268" s="199"/>
    </row>
    <row r="269" spans="1:16" s="218" customFormat="1">
      <c r="A269" s="249"/>
      <c r="B269" s="325"/>
      <c r="C269" s="217"/>
      <c r="D269" s="245"/>
      <c r="E269" s="245"/>
      <c r="F269" s="245"/>
      <c r="G269" s="199"/>
      <c r="H269" s="199"/>
      <c r="I269" s="199"/>
      <c r="J269" s="199"/>
      <c r="K269" s="199"/>
      <c r="L269" s="199"/>
      <c r="M269" s="199"/>
      <c r="N269" s="199"/>
      <c r="O269" s="199"/>
      <c r="P269" s="199"/>
    </row>
    <row r="270" spans="1:16" s="218" customFormat="1">
      <c r="A270" s="249"/>
      <c r="B270" s="325"/>
      <c r="C270" s="217"/>
      <c r="D270" s="245"/>
      <c r="E270" s="245"/>
      <c r="F270" s="245"/>
      <c r="G270" s="199"/>
      <c r="H270" s="199"/>
      <c r="I270" s="199"/>
      <c r="J270" s="199"/>
      <c r="K270" s="199"/>
      <c r="L270" s="199"/>
      <c r="M270" s="199"/>
      <c r="N270" s="199"/>
      <c r="O270" s="199"/>
      <c r="P270" s="199"/>
    </row>
    <row r="271" spans="1:16" s="218" customFormat="1">
      <c r="A271" s="249"/>
      <c r="B271" s="325"/>
      <c r="C271" s="217"/>
      <c r="D271" s="245"/>
      <c r="E271" s="245"/>
      <c r="F271" s="245"/>
      <c r="G271" s="199"/>
      <c r="H271" s="199"/>
      <c r="I271" s="199"/>
      <c r="J271" s="199"/>
      <c r="K271" s="199"/>
      <c r="L271" s="199"/>
      <c r="M271" s="199"/>
      <c r="N271" s="199"/>
      <c r="O271" s="199"/>
      <c r="P271" s="199"/>
    </row>
    <row r="272" spans="1:16" s="218" customFormat="1">
      <c r="A272" s="249"/>
      <c r="B272" s="325"/>
      <c r="C272" s="217"/>
      <c r="D272" s="245"/>
      <c r="E272" s="245"/>
      <c r="F272" s="245"/>
      <c r="G272" s="199"/>
      <c r="H272" s="199"/>
      <c r="I272" s="199"/>
      <c r="J272" s="199"/>
      <c r="K272" s="199"/>
      <c r="L272" s="199"/>
      <c r="M272" s="199"/>
      <c r="N272" s="199"/>
      <c r="O272" s="199"/>
      <c r="P272" s="199"/>
    </row>
    <row r="273" spans="1:16" s="218" customFormat="1">
      <c r="A273" s="249"/>
      <c r="B273" s="325"/>
      <c r="C273" s="217"/>
      <c r="D273" s="245"/>
      <c r="E273" s="245"/>
      <c r="F273" s="245"/>
      <c r="G273" s="199"/>
      <c r="H273" s="199"/>
      <c r="I273" s="199"/>
      <c r="J273" s="199"/>
      <c r="K273" s="199"/>
      <c r="L273" s="199"/>
      <c r="M273" s="199"/>
      <c r="N273" s="199"/>
      <c r="O273" s="199"/>
      <c r="P273" s="199"/>
    </row>
    <row r="274" spans="1:16" s="218" customFormat="1">
      <c r="A274" s="249"/>
      <c r="B274" s="325"/>
      <c r="C274" s="217"/>
      <c r="D274" s="245"/>
      <c r="E274" s="245"/>
      <c r="F274" s="245"/>
      <c r="G274" s="199"/>
      <c r="H274" s="199"/>
      <c r="I274" s="199"/>
      <c r="J274" s="199"/>
      <c r="K274" s="199"/>
      <c r="L274" s="199"/>
      <c r="M274" s="199"/>
      <c r="N274" s="199"/>
      <c r="O274" s="199"/>
      <c r="P274" s="199"/>
    </row>
    <row r="275" spans="1:16" s="218" customFormat="1">
      <c r="A275" s="249"/>
      <c r="B275" s="325"/>
      <c r="C275" s="217"/>
      <c r="D275" s="245"/>
      <c r="E275" s="245"/>
      <c r="F275" s="245"/>
      <c r="G275" s="199"/>
      <c r="H275" s="199"/>
      <c r="I275" s="199"/>
      <c r="J275" s="199"/>
      <c r="K275" s="199"/>
      <c r="L275" s="199"/>
      <c r="M275" s="199"/>
      <c r="N275" s="199"/>
      <c r="O275" s="199"/>
      <c r="P275" s="199"/>
    </row>
    <row r="276" spans="1:16" s="218" customFormat="1">
      <c r="A276" s="249"/>
      <c r="B276" s="325"/>
      <c r="C276" s="217"/>
      <c r="D276" s="245"/>
      <c r="E276" s="245"/>
      <c r="F276" s="245"/>
      <c r="G276" s="199"/>
      <c r="H276" s="199"/>
      <c r="I276" s="199"/>
      <c r="J276" s="199"/>
      <c r="K276" s="199"/>
      <c r="L276" s="199"/>
      <c r="M276" s="199"/>
      <c r="N276" s="199"/>
      <c r="O276" s="199"/>
      <c r="P276" s="199"/>
    </row>
    <row r="277" spans="1:16" s="218" customFormat="1">
      <c r="A277" s="249"/>
      <c r="B277" s="325"/>
      <c r="C277" s="217"/>
      <c r="D277" s="245"/>
      <c r="E277" s="245"/>
      <c r="F277" s="245"/>
      <c r="G277" s="199"/>
      <c r="H277" s="199"/>
      <c r="I277" s="199"/>
      <c r="J277" s="199"/>
      <c r="K277" s="199"/>
      <c r="L277" s="199"/>
      <c r="M277" s="199"/>
      <c r="N277" s="199"/>
      <c r="O277" s="199"/>
      <c r="P277" s="199"/>
    </row>
    <row r="278" spans="1:16" s="218" customFormat="1">
      <c r="A278" s="249"/>
      <c r="B278" s="325"/>
      <c r="C278" s="217"/>
      <c r="D278" s="245"/>
      <c r="E278" s="245"/>
      <c r="F278" s="245"/>
      <c r="G278" s="199"/>
      <c r="H278" s="199"/>
      <c r="I278" s="199"/>
      <c r="J278" s="199"/>
      <c r="K278" s="199"/>
      <c r="L278" s="199"/>
      <c r="M278" s="199"/>
      <c r="N278" s="199"/>
      <c r="O278" s="199"/>
      <c r="P278" s="199"/>
    </row>
    <row r="279" spans="1:16" s="218" customFormat="1">
      <c r="A279" s="249"/>
      <c r="B279" s="325"/>
      <c r="C279" s="217"/>
      <c r="D279" s="245"/>
      <c r="E279" s="245"/>
      <c r="F279" s="245"/>
      <c r="G279" s="199"/>
      <c r="H279" s="199"/>
      <c r="I279" s="199"/>
      <c r="J279" s="199"/>
      <c r="K279" s="199"/>
      <c r="L279" s="199"/>
      <c r="M279" s="199"/>
      <c r="N279" s="199"/>
      <c r="O279" s="199"/>
      <c r="P279" s="199"/>
    </row>
    <row r="280" spans="1:16" s="218" customFormat="1">
      <c r="A280" s="249"/>
      <c r="B280" s="325"/>
      <c r="C280" s="217"/>
      <c r="D280" s="245"/>
      <c r="E280" s="245"/>
      <c r="F280" s="245"/>
      <c r="G280" s="199"/>
      <c r="H280" s="199"/>
      <c r="I280" s="199"/>
      <c r="J280" s="199"/>
      <c r="K280" s="199"/>
      <c r="L280" s="199"/>
      <c r="M280" s="199"/>
      <c r="N280" s="199"/>
      <c r="O280" s="199"/>
      <c r="P280" s="199"/>
    </row>
    <row r="281" spans="1:16" s="218" customFormat="1">
      <c r="A281" s="249"/>
      <c r="B281" s="325"/>
      <c r="C281" s="217"/>
      <c r="D281" s="245"/>
      <c r="E281" s="245"/>
      <c r="F281" s="245"/>
      <c r="G281" s="199"/>
      <c r="H281" s="199"/>
      <c r="I281" s="199"/>
      <c r="J281" s="199"/>
      <c r="K281" s="199"/>
      <c r="L281" s="199"/>
      <c r="M281" s="199"/>
      <c r="N281" s="199"/>
      <c r="O281" s="199"/>
      <c r="P281" s="199"/>
    </row>
    <row r="282" spans="1:16" s="218" customFormat="1">
      <c r="A282" s="249"/>
      <c r="B282" s="325"/>
      <c r="C282" s="217"/>
      <c r="D282" s="245"/>
      <c r="E282" s="245"/>
      <c r="F282" s="245"/>
      <c r="G282" s="199"/>
      <c r="H282" s="199"/>
      <c r="I282" s="199"/>
      <c r="J282" s="199"/>
      <c r="K282" s="199"/>
      <c r="L282" s="199"/>
      <c r="M282" s="199"/>
      <c r="N282" s="199"/>
      <c r="O282" s="199"/>
      <c r="P282" s="199"/>
    </row>
    <row r="283" spans="1:16" s="218" customFormat="1">
      <c r="A283" s="249"/>
      <c r="B283" s="325"/>
      <c r="C283" s="217"/>
      <c r="D283" s="245"/>
      <c r="E283" s="245"/>
      <c r="F283" s="245"/>
      <c r="G283" s="199"/>
      <c r="H283" s="199"/>
      <c r="I283" s="199"/>
      <c r="J283" s="199"/>
      <c r="K283" s="199"/>
      <c r="L283" s="199"/>
      <c r="M283" s="199"/>
      <c r="N283" s="199"/>
      <c r="O283" s="199"/>
      <c r="P283" s="199"/>
    </row>
    <row r="284" spans="1:16" s="218" customFormat="1">
      <c r="A284" s="249"/>
      <c r="B284" s="325"/>
      <c r="C284" s="217"/>
      <c r="D284" s="245"/>
      <c r="E284" s="245"/>
      <c r="F284" s="245"/>
      <c r="G284" s="199"/>
      <c r="H284" s="199"/>
      <c r="I284" s="199"/>
      <c r="J284" s="199"/>
      <c r="K284" s="199"/>
      <c r="L284" s="199"/>
      <c r="M284" s="199"/>
      <c r="N284" s="199"/>
      <c r="O284" s="199"/>
      <c r="P284" s="199"/>
    </row>
    <row r="285" spans="1:16" s="218" customFormat="1">
      <c r="A285" s="249"/>
      <c r="B285" s="325"/>
      <c r="C285" s="217"/>
      <c r="D285" s="245"/>
      <c r="E285" s="245"/>
      <c r="F285" s="245"/>
      <c r="G285" s="199"/>
      <c r="H285" s="199"/>
      <c r="I285" s="199"/>
      <c r="J285" s="199"/>
      <c r="K285" s="199"/>
      <c r="L285" s="199"/>
      <c r="M285" s="199"/>
      <c r="N285" s="199"/>
      <c r="O285" s="199"/>
      <c r="P285" s="199"/>
    </row>
    <row r="286" spans="1:16" s="218" customFormat="1">
      <c r="A286" s="249"/>
      <c r="B286" s="325"/>
      <c r="C286" s="217"/>
      <c r="D286" s="245"/>
      <c r="E286" s="245"/>
      <c r="F286" s="245"/>
      <c r="G286" s="199"/>
      <c r="H286" s="199"/>
      <c r="I286" s="199"/>
      <c r="J286" s="199"/>
      <c r="K286" s="199"/>
      <c r="L286" s="199"/>
      <c r="M286" s="199"/>
      <c r="N286" s="199"/>
      <c r="O286" s="199"/>
      <c r="P286" s="199"/>
    </row>
    <row r="287" spans="1:16" s="218" customFormat="1">
      <c r="A287" s="249"/>
      <c r="B287" s="325"/>
      <c r="C287" s="217"/>
      <c r="D287" s="245"/>
      <c r="E287" s="245"/>
      <c r="F287" s="245"/>
      <c r="G287" s="199"/>
      <c r="H287" s="199"/>
      <c r="I287" s="199"/>
      <c r="J287" s="199"/>
      <c r="K287" s="199"/>
      <c r="L287" s="199"/>
      <c r="M287" s="199"/>
      <c r="N287" s="199"/>
      <c r="O287" s="199"/>
      <c r="P287" s="199"/>
    </row>
    <row r="288" spans="1:16" s="218" customFormat="1">
      <c r="A288" s="249"/>
      <c r="B288" s="325"/>
      <c r="C288" s="217"/>
      <c r="D288" s="245"/>
      <c r="E288" s="245"/>
      <c r="F288" s="245"/>
      <c r="G288" s="199"/>
      <c r="H288" s="199"/>
      <c r="I288" s="199"/>
      <c r="J288" s="199"/>
      <c r="K288" s="199"/>
      <c r="L288" s="199"/>
      <c r="M288" s="199"/>
      <c r="N288" s="199"/>
      <c r="O288" s="199"/>
      <c r="P288" s="199"/>
    </row>
    <row r="289" spans="1:16" s="218" customFormat="1">
      <c r="A289" s="249"/>
      <c r="B289" s="325"/>
      <c r="C289" s="217"/>
      <c r="D289" s="245"/>
      <c r="E289" s="245"/>
      <c r="F289" s="245"/>
      <c r="G289" s="199"/>
      <c r="H289" s="199"/>
      <c r="I289" s="199"/>
      <c r="J289" s="199"/>
      <c r="K289" s="199"/>
      <c r="L289" s="199"/>
      <c r="M289" s="199"/>
      <c r="N289" s="199"/>
      <c r="O289" s="199"/>
      <c r="P289" s="199"/>
    </row>
    <row r="290" spans="1:16" s="218" customFormat="1">
      <c r="A290" s="249"/>
      <c r="B290" s="325"/>
      <c r="C290" s="217"/>
      <c r="D290" s="245"/>
      <c r="E290" s="245"/>
      <c r="F290" s="245"/>
      <c r="G290" s="199"/>
      <c r="H290" s="199"/>
      <c r="I290" s="199"/>
      <c r="J290" s="199"/>
      <c r="K290" s="199"/>
      <c r="L290" s="199"/>
      <c r="M290" s="199"/>
      <c r="N290" s="199"/>
      <c r="O290" s="199"/>
      <c r="P290" s="199"/>
    </row>
    <row r="291" spans="1:16" s="218" customFormat="1">
      <c r="A291" s="249"/>
      <c r="B291" s="325"/>
      <c r="C291" s="217"/>
      <c r="D291" s="245"/>
      <c r="E291" s="245"/>
      <c r="F291" s="245"/>
      <c r="G291" s="199"/>
      <c r="H291" s="199"/>
      <c r="I291" s="199"/>
      <c r="J291" s="199"/>
      <c r="K291" s="199"/>
      <c r="L291" s="199"/>
      <c r="M291" s="199"/>
      <c r="N291" s="199"/>
      <c r="O291" s="199"/>
      <c r="P291" s="199"/>
    </row>
    <row r="292" spans="1:16" s="218" customFormat="1">
      <c r="A292" s="249"/>
      <c r="B292" s="325"/>
      <c r="C292" s="217"/>
      <c r="D292" s="245"/>
      <c r="E292" s="245"/>
      <c r="F292" s="245"/>
      <c r="G292" s="199"/>
      <c r="H292" s="199"/>
      <c r="I292" s="199"/>
      <c r="J292" s="199"/>
      <c r="K292" s="199"/>
      <c r="L292" s="199"/>
      <c r="M292" s="199"/>
      <c r="N292" s="199"/>
      <c r="O292" s="199"/>
      <c r="P292" s="199"/>
    </row>
    <row r="293" spans="1:16" s="218" customFormat="1">
      <c r="A293" s="249"/>
      <c r="B293" s="325"/>
      <c r="C293" s="217"/>
      <c r="D293" s="245"/>
      <c r="E293" s="245"/>
      <c r="F293" s="245"/>
      <c r="G293" s="199"/>
      <c r="H293" s="199"/>
      <c r="I293" s="199"/>
      <c r="J293" s="199"/>
      <c r="K293" s="199"/>
      <c r="L293" s="199"/>
      <c r="M293" s="199"/>
      <c r="N293" s="199"/>
      <c r="O293" s="199"/>
      <c r="P293" s="199"/>
    </row>
    <row r="294" spans="1:16" s="218" customFormat="1">
      <c r="A294" s="249"/>
      <c r="B294" s="325"/>
      <c r="C294" s="217"/>
      <c r="D294" s="245"/>
      <c r="E294" s="245"/>
      <c r="F294" s="245"/>
      <c r="G294" s="199"/>
      <c r="H294" s="199"/>
      <c r="I294" s="199"/>
      <c r="J294" s="199"/>
      <c r="K294" s="199"/>
      <c r="L294" s="199"/>
      <c r="M294" s="199"/>
      <c r="N294" s="199"/>
      <c r="O294" s="199"/>
      <c r="P294" s="199"/>
    </row>
    <row r="295" spans="1:16" s="218" customFormat="1">
      <c r="A295" s="249"/>
      <c r="B295" s="325"/>
      <c r="C295" s="217"/>
      <c r="D295" s="245"/>
      <c r="E295" s="245"/>
      <c r="F295" s="245"/>
      <c r="G295" s="199"/>
      <c r="H295" s="199"/>
      <c r="I295" s="199"/>
      <c r="J295" s="199"/>
      <c r="K295" s="199"/>
      <c r="L295" s="199"/>
      <c r="M295" s="199"/>
      <c r="N295" s="199"/>
      <c r="O295" s="199"/>
      <c r="P295" s="199"/>
    </row>
    <row r="296" spans="1:16" s="218" customFormat="1">
      <c r="A296" s="249"/>
      <c r="B296" s="325"/>
      <c r="C296" s="217"/>
      <c r="D296" s="245"/>
      <c r="E296" s="245"/>
      <c r="F296" s="245"/>
      <c r="G296" s="199"/>
      <c r="H296" s="199"/>
      <c r="I296" s="199"/>
      <c r="J296" s="199"/>
      <c r="K296" s="199"/>
      <c r="L296" s="199"/>
      <c r="M296" s="199"/>
      <c r="N296" s="199"/>
      <c r="O296" s="199"/>
      <c r="P296" s="199"/>
    </row>
    <row r="297" spans="1:16" s="218" customFormat="1">
      <c r="A297" s="249"/>
      <c r="B297" s="325"/>
      <c r="C297" s="217"/>
      <c r="D297" s="245"/>
      <c r="E297" s="245"/>
      <c r="F297" s="245"/>
      <c r="G297" s="199"/>
      <c r="H297" s="199"/>
      <c r="I297" s="199"/>
      <c r="J297" s="199"/>
      <c r="K297" s="199"/>
      <c r="L297" s="199"/>
      <c r="M297" s="199"/>
      <c r="N297" s="199"/>
      <c r="O297" s="199"/>
      <c r="P297" s="199"/>
    </row>
    <row r="298" spans="1:16" s="218" customFormat="1">
      <c r="A298" s="249"/>
      <c r="B298" s="325"/>
      <c r="C298" s="217"/>
      <c r="D298" s="245"/>
      <c r="E298" s="245"/>
      <c r="F298" s="245"/>
      <c r="G298" s="199"/>
      <c r="H298" s="199"/>
      <c r="I298" s="199"/>
      <c r="J298" s="199"/>
      <c r="K298" s="199"/>
      <c r="L298" s="199"/>
      <c r="M298" s="199"/>
      <c r="N298" s="199"/>
      <c r="O298" s="199"/>
      <c r="P298" s="199"/>
    </row>
    <row r="299" spans="1:16" s="218" customFormat="1">
      <c r="A299" s="249"/>
      <c r="B299" s="325"/>
      <c r="C299" s="217"/>
      <c r="D299" s="245"/>
      <c r="E299" s="245"/>
      <c r="F299" s="245"/>
      <c r="G299" s="199"/>
      <c r="H299" s="199"/>
      <c r="I299" s="199"/>
      <c r="J299" s="199"/>
      <c r="K299" s="199"/>
      <c r="L299" s="199"/>
      <c r="M299" s="199"/>
      <c r="N299" s="199"/>
      <c r="O299" s="199"/>
      <c r="P299" s="199"/>
    </row>
    <row r="300" spans="1:16" s="218" customFormat="1">
      <c r="A300" s="249"/>
      <c r="B300" s="325"/>
      <c r="C300" s="217"/>
      <c r="D300" s="245"/>
      <c r="E300" s="245"/>
      <c r="F300" s="245"/>
      <c r="G300" s="199"/>
      <c r="H300" s="199"/>
      <c r="I300" s="199"/>
      <c r="J300" s="199"/>
      <c r="K300" s="199"/>
      <c r="L300" s="199"/>
      <c r="M300" s="199"/>
      <c r="N300" s="199"/>
      <c r="O300" s="199"/>
      <c r="P300" s="199"/>
    </row>
    <row r="301" spans="1:16" s="218" customFormat="1">
      <c r="A301" s="249"/>
      <c r="B301" s="325"/>
      <c r="C301" s="217"/>
      <c r="D301" s="245"/>
      <c r="E301" s="245"/>
      <c r="F301" s="245"/>
      <c r="G301" s="199"/>
      <c r="H301" s="199"/>
      <c r="I301" s="199"/>
      <c r="J301" s="199"/>
      <c r="K301" s="199"/>
      <c r="L301" s="199"/>
      <c r="M301" s="199"/>
      <c r="N301" s="199"/>
      <c r="O301" s="199"/>
      <c r="P301" s="199"/>
    </row>
    <row r="302" spans="1:16" s="218" customFormat="1">
      <c r="A302" s="249"/>
      <c r="B302" s="325"/>
      <c r="C302" s="217"/>
      <c r="D302" s="245"/>
      <c r="E302" s="245"/>
      <c r="F302" s="245"/>
      <c r="G302" s="199"/>
      <c r="H302" s="199"/>
      <c r="I302" s="199"/>
      <c r="J302" s="199"/>
      <c r="K302" s="199"/>
      <c r="L302" s="199"/>
      <c r="M302" s="199"/>
      <c r="N302" s="199"/>
      <c r="O302" s="199"/>
      <c r="P302" s="199"/>
    </row>
    <row r="303" spans="1:16" s="218" customFormat="1">
      <c r="A303" s="249"/>
      <c r="B303" s="325"/>
      <c r="C303" s="217"/>
      <c r="D303" s="245"/>
      <c r="E303" s="245"/>
      <c r="F303" s="245"/>
      <c r="G303" s="199"/>
      <c r="H303" s="199"/>
      <c r="I303" s="199"/>
      <c r="J303" s="199"/>
      <c r="K303" s="199"/>
      <c r="L303" s="199"/>
      <c r="M303" s="199"/>
      <c r="N303" s="199"/>
      <c r="O303" s="199"/>
      <c r="P303" s="199"/>
    </row>
    <row r="304" spans="1:16" s="218" customFormat="1">
      <c r="A304" s="249"/>
      <c r="B304" s="325"/>
      <c r="C304" s="217"/>
      <c r="D304" s="245"/>
      <c r="E304" s="245"/>
      <c r="F304" s="245"/>
      <c r="G304" s="199"/>
      <c r="H304" s="199"/>
      <c r="I304" s="199"/>
      <c r="J304" s="199"/>
      <c r="K304" s="199"/>
      <c r="L304" s="199"/>
      <c r="M304" s="199"/>
      <c r="N304" s="199"/>
      <c r="O304" s="199"/>
      <c r="P304" s="199"/>
    </row>
    <row r="305" spans="1:16" s="218" customFormat="1">
      <c r="A305" s="249"/>
      <c r="B305" s="325"/>
      <c r="C305" s="217"/>
      <c r="D305" s="245"/>
      <c r="E305" s="245"/>
      <c r="F305" s="245"/>
      <c r="G305" s="199"/>
      <c r="H305" s="199"/>
      <c r="I305" s="199"/>
      <c r="J305" s="199"/>
      <c r="K305" s="199"/>
      <c r="L305" s="199"/>
      <c r="M305" s="199"/>
      <c r="N305" s="199"/>
      <c r="O305" s="199"/>
      <c r="P305" s="199"/>
    </row>
    <row r="306" spans="1:16" s="218" customFormat="1">
      <c r="A306" s="249"/>
      <c r="B306" s="325"/>
      <c r="C306" s="217"/>
      <c r="D306" s="245"/>
      <c r="E306" s="245"/>
      <c r="F306" s="245"/>
      <c r="G306" s="199"/>
      <c r="H306" s="199"/>
      <c r="I306" s="199"/>
      <c r="J306" s="199"/>
      <c r="K306" s="199"/>
      <c r="L306" s="199"/>
      <c r="M306" s="199"/>
      <c r="N306" s="199"/>
      <c r="O306" s="199"/>
      <c r="P306" s="199"/>
    </row>
    <row r="307" spans="1:16" s="218" customFormat="1">
      <c r="A307" s="249"/>
      <c r="B307" s="325"/>
      <c r="C307" s="217"/>
      <c r="D307" s="245"/>
      <c r="E307" s="245"/>
      <c r="F307" s="245"/>
      <c r="G307" s="199"/>
      <c r="H307" s="199"/>
      <c r="I307" s="199"/>
      <c r="J307" s="199"/>
      <c r="K307" s="199"/>
      <c r="L307" s="199"/>
      <c r="M307" s="199"/>
      <c r="N307" s="199"/>
      <c r="O307" s="199"/>
      <c r="P307" s="199"/>
    </row>
    <row r="308" spans="1:16" s="218" customFormat="1">
      <c r="A308" s="249"/>
      <c r="B308" s="325"/>
      <c r="C308" s="217"/>
      <c r="D308" s="245"/>
      <c r="E308" s="245"/>
      <c r="F308" s="245"/>
      <c r="G308" s="199"/>
      <c r="H308" s="199"/>
      <c r="I308" s="199"/>
      <c r="J308" s="199"/>
      <c r="K308" s="199"/>
      <c r="L308" s="199"/>
      <c r="M308" s="199"/>
      <c r="N308" s="199"/>
      <c r="O308" s="199"/>
      <c r="P308" s="199"/>
    </row>
    <row r="309" spans="1:16" s="218" customFormat="1">
      <c r="A309" s="249"/>
      <c r="B309" s="325"/>
      <c r="C309" s="217"/>
      <c r="D309" s="245"/>
      <c r="E309" s="245"/>
      <c r="F309" s="245"/>
      <c r="G309" s="199"/>
      <c r="H309" s="199"/>
      <c r="I309" s="199"/>
      <c r="J309" s="199"/>
      <c r="K309" s="199"/>
      <c r="L309" s="199"/>
      <c r="M309" s="199"/>
      <c r="N309" s="199"/>
      <c r="O309" s="199"/>
      <c r="P309" s="199"/>
    </row>
    <row r="310" spans="1:16" s="218" customFormat="1">
      <c r="A310" s="249"/>
      <c r="B310" s="325"/>
      <c r="C310" s="217"/>
      <c r="D310" s="245"/>
      <c r="E310" s="245"/>
      <c r="F310" s="245"/>
      <c r="G310" s="199"/>
      <c r="H310" s="199"/>
      <c r="I310" s="199"/>
      <c r="J310" s="199"/>
      <c r="K310" s="199"/>
      <c r="L310" s="199"/>
      <c r="M310" s="199"/>
      <c r="N310" s="199"/>
      <c r="O310" s="199"/>
      <c r="P310" s="199"/>
    </row>
    <row r="311" spans="1:16" s="218" customFormat="1">
      <c r="A311" s="249"/>
      <c r="B311" s="325"/>
      <c r="C311" s="217"/>
      <c r="D311" s="245"/>
      <c r="E311" s="245"/>
      <c r="F311" s="245"/>
      <c r="G311" s="199"/>
      <c r="H311" s="199"/>
      <c r="I311" s="199"/>
      <c r="J311" s="199"/>
      <c r="K311" s="199"/>
      <c r="L311" s="199"/>
      <c r="M311" s="199"/>
      <c r="N311" s="199"/>
      <c r="O311" s="199"/>
      <c r="P311" s="199"/>
    </row>
    <row r="312" spans="1:16" s="218" customFormat="1">
      <c r="A312" s="249"/>
      <c r="B312" s="325"/>
      <c r="C312" s="217"/>
      <c r="D312" s="245"/>
      <c r="E312" s="245"/>
      <c r="F312" s="245"/>
      <c r="G312" s="199"/>
      <c r="H312" s="199"/>
      <c r="I312" s="199"/>
      <c r="J312" s="199"/>
      <c r="K312" s="199"/>
      <c r="L312" s="199"/>
      <c r="M312" s="199"/>
      <c r="N312" s="199"/>
      <c r="O312" s="199"/>
      <c r="P312" s="199"/>
    </row>
    <row r="313" spans="1:16" s="218" customFormat="1">
      <c r="A313" s="249"/>
      <c r="B313" s="325"/>
      <c r="C313" s="217"/>
      <c r="D313" s="245"/>
      <c r="E313" s="245"/>
      <c r="F313" s="245"/>
      <c r="G313" s="199"/>
      <c r="H313" s="199"/>
      <c r="I313" s="199"/>
      <c r="J313" s="199"/>
      <c r="K313" s="199"/>
      <c r="L313" s="199"/>
      <c r="M313" s="199"/>
      <c r="N313" s="199"/>
      <c r="O313" s="199"/>
      <c r="P313" s="199"/>
    </row>
    <row r="314" spans="1:16" s="218" customFormat="1">
      <c r="A314" s="249"/>
      <c r="B314" s="325"/>
      <c r="C314" s="217"/>
      <c r="D314" s="245"/>
      <c r="E314" s="245"/>
      <c r="F314" s="245"/>
      <c r="G314" s="199"/>
      <c r="H314" s="199"/>
      <c r="I314" s="199"/>
      <c r="J314" s="199"/>
      <c r="K314" s="199"/>
      <c r="L314" s="199"/>
      <c r="M314" s="199"/>
      <c r="N314" s="199"/>
      <c r="O314" s="199"/>
      <c r="P314" s="199"/>
    </row>
    <row r="315" spans="1:16" s="218" customFormat="1">
      <c r="A315" s="249"/>
      <c r="B315" s="325"/>
      <c r="C315" s="217"/>
      <c r="D315" s="245"/>
      <c r="E315" s="245"/>
      <c r="F315" s="245"/>
      <c r="G315" s="199"/>
      <c r="H315" s="199"/>
      <c r="I315" s="199"/>
      <c r="J315" s="199"/>
      <c r="K315" s="199"/>
      <c r="L315" s="199"/>
      <c r="M315" s="199"/>
      <c r="N315" s="199"/>
      <c r="O315" s="199"/>
      <c r="P315" s="199"/>
    </row>
    <row r="316" spans="1:16" s="218" customFormat="1">
      <c r="A316" s="249"/>
      <c r="B316" s="325"/>
      <c r="C316" s="217"/>
      <c r="D316" s="245"/>
      <c r="E316" s="245"/>
      <c r="F316" s="245"/>
      <c r="G316" s="199"/>
      <c r="H316" s="199"/>
      <c r="I316" s="199"/>
      <c r="J316" s="199"/>
      <c r="K316" s="199"/>
      <c r="L316" s="199"/>
      <c r="M316" s="199"/>
      <c r="N316" s="199"/>
      <c r="O316" s="199"/>
      <c r="P316" s="199"/>
    </row>
    <row r="317" spans="1:16" s="218" customFormat="1">
      <c r="A317" s="249"/>
      <c r="B317" s="325"/>
      <c r="C317" s="217"/>
      <c r="D317" s="245"/>
      <c r="E317" s="245"/>
      <c r="F317" s="245"/>
      <c r="G317" s="199"/>
      <c r="H317" s="199"/>
      <c r="I317" s="199"/>
      <c r="J317" s="199"/>
      <c r="K317" s="199"/>
      <c r="L317" s="199"/>
      <c r="M317" s="199"/>
      <c r="N317" s="199"/>
      <c r="O317" s="199"/>
      <c r="P317" s="199"/>
    </row>
    <row r="318" spans="1:16" s="218" customFormat="1">
      <c r="A318" s="249"/>
      <c r="B318" s="325"/>
      <c r="C318" s="217"/>
      <c r="D318" s="245"/>
      <c r="E318" s="245"/>
      <c r="F318" s="245"/>
      <c r="G318" s="199"/>
      <c r="H318" s="199"/>
      <c r="I318" s="199"/>
      <c r="J318" s="199"/>
      <c r="K318" s="199"/>
      <c r="L318" s="199"/>
      <c r="M318" s="199"/>
      <c r="N318" s="199"/>
      <c r="O318" s="199"/>
      <c r="P318" s="199"/>
    </row>
    <row r="319" spans="1:16" s="218" customFormat="1">
      <c r="A319" s="249"/>
      <c r="B319" s="325"/>
      <c r="C319" s="217"/>
      <c r="D319" s="245"/>
      <c r="E319" s="245"/>
      <c r="F319" s="245"/>
      <c r="G319" s="199"/>
      <c r="H319" s="199"/>
      <c r="I319" s="199"/>
      <c r="J319" s="199"/>
      <c r="K319" s="199"/>
      <c r="L319" s="199"/>
      <c r="M319" s="199"/>
      <c r="N319" s="199"/>
      <c r="O319" s="199"/>
      <c r="P319" s="199"/>
    </row>
    <row r="320" spans="1:16" s="218" customFormat="1">
      <c r="A320" s="249"/>
      <c r="B320" s="325"/>
      <c r="C320" s="217"/>
      <c r="D320" s="245"/>
      <c r="E320" s="245"/>
      <c r="F320" s="245"/>
      <c r="G320" s="199"/>
      <c r="H320" s="199"/>
      <c r="I320" s="199"/>
      <c r="J320" s="199"/>
      <c r="K320" s="199"/>
      <c r="L320" s="199"/>
      <c r="M320" s="199"/>
      <c r="N320" s="199"/>
      <c r="O320" s="199"/>
      <c r="P320" s="199"/>
    </row>
    <row r="321" spans="1:16" s="218" customFormat="1">
      <c r="A321" s="249"/>
      <c r="B321" s="325"/>
      <c r="C321" s="217"/>
      <c r="D321" s="245"/>
      <c r="E321" s="245"/>
      <c r="F321" s="245"/>
      <c r="G321" s="199"/>
      <c r="H321" s="199"/>
      <c r="I321" s="199"/>
      <c r="J321" s="199"/>
      <c r="K321" s="199"/>
      <c r="L321" s="199"/>
      <c r="M321" s="199"/>
      <c r="N321" s="199"/>
      <c r="O321" s="199"/>
      <c r="P321" s="199"/>
    </row>
    <row r="322" spans="1:16" s="218" customFormat="1">
      <c r="A322" s="249"/>
      <c r="B322" s="325"/>
      <c r="C322" s="217"/>
      <c r="D322" s="245"/>
      <c r="E322" s="245"/>
      <c r="F322" s="245"/>
      <c r="G322" s="199"/>
      <c r="H322" s="199"/>
      <c r="I322" s="199"/>
      <c r="J322" s="199"/>
      <c r="K322" s="199"/>
      <c r="L322" s="199"/>
      <c r="M322" s="199"/>
      <c r="N322" s="199"/>
      <c r="O322" s="199"/>
      <c r="P322" s="199"/>
    </row>
    <row r="323" spans="1:16" s="218" customFormat="1">
      <c r="A323" s="249"/>
      <c r="B323" s="325"/>
      <c r="C323" s="217"/>
      <c r="D323" s="245"/>
      <c r="E323" s="245"/>
      <c r="F323" s="245"/>
      <c r="G323" s="199"/>
      <c r="H323" s="199"/>
      <c r="I323" s="199"/>
      <c r="J323" s="199"/>
      <c r="K323" s="199"/>
      <c r="L323" s="199"/>
      <c r="M323" s="199"/>
      <c r="N323" s="199"/>
      <c r="O323" s="199"/>
      <c r="P323" s="199"/>
    </row>
    <row r="324" spans="1:16" s="218" customFormat="1">
      <c r="A324" s="249"/>
      <c r="B324" s="325"/>
      <c r="C324" s="217"/>
      <c r="D324" s="245"/>
      <c r="E324" s="245"/>
      <c r="F324" s="245"/>
      <c r="G324" s="199"/>
      <c r="H324" s="199"/>
      <c r="I324" s="199"/>
      <c r="J324" s="199"/>
      <c r="K324" s="199"/>
      <c r="L324" s="199"/>
      <c r="M324" s="199"/>
      <c r="N324" s="199"/>
      <c r="O324" s="199"/>
      <c r="P324" s="199"/>
    </row>
    <row r="325" spans="1:16" s="218" customFormat="1">
      <c r="A325" s="249"/>
      <c r="B325" s="325"/>
      <c r="C325" s="217"/>
      <c r="D325" s="245"/>
      <c r="E325" s="245"/>
      <c r="F325" s="245"/>
      <c r="G325" s="199"/>
      <c r="H325" s="199"/>
      <c r="I325" s="199"/>
      <c r="J325" s="199"/>
      <c r="K325" s="199"/>
      <c r="L325" s="199"/>
      <c r="M325" s="199"/>
      <c r="N325" s="199"/>
      <c r="O325" s="199"/>
      <c r="P325" s="199"/>
    </row>
    <row r="326" spans="1:16" s="218" customFormat="1">
      <c r="A326" s="249"/>
      <c r="B326" s="325"/>
      <c r="C326" s="217"/>
      <c r="D326" s="245"/>
      <c r="E326" s="245"/>
      <c r="F326" s="245"/>
      <c r="G326" s="199"/>
      <c r="H326" s="199"/>
      <c r="I326" s="199"/>
      <c r="J326" s="199"/>
      <c r="K326" s="199"/>
      <c r="L326" s="199"/>
      <c r="M326" s="199"/>
      <c r="N326" s="199"/>
      <c r="O326" s="199"/>
      <c r="P326" s="199"/>
    </row>
    <row r="327" spans="1:16" s="218" customFormat="1">
      <c r="A327" s="249"/>
      <c r="B327" s="325"/>
      <c r="C327" s="217"/>
      <c r="D327" s="245"/>
      <c r="E327" s="245"/>
      <c r="F327" s="245"/>
      <c r="G327" s="199"/>
      <c r="H327" s="199"/>
      <c r="I327" s="199"/>
      <c r="J327" s="199"/>
      <c r="K327" s="199"/>
      <c r="L327" s="199"/>
      <c r="M327" s="199"/>
      <c r="N327" s="199"/>
      <c r="O327" s="199"/>
      <c r="P327" s="199"/>
    </row>
    <row r="328" spans="1:16" s="218" customFormat="1">
      <c r="A328" s="249"/>
      <c r="B328" s="325"/>
      <c r="C328" s="217"/>
      <c r="D328" s="245"/>
      <c r="E328" s="245"/>
      <c r="F328" s="245"/>
      <c r="G328" s="199"/>
      <c r="H328" s="199"/>
      <c r="I328" s="199"/>
      <c r="J328" s="199"/>
      <c r="K328" s="199"/>
      <c r="L328" s="199"/>
      <c r="M328" s="199"/>
      <c r="N328" s="199"/>
      <c r="O328" s="199"/>
      <c r="P328" s="199"/>
    </row>
    <row r="329" spans="1:16" s="218" customFormat="1">
      <c r="A329" s="249"/>
      <c r="B329" s="325"/>
      <c r="C329" s="217"/>
      <c r="D329" s="245"/>
      <c r="E329" s="245"/>
      <c r="F329" s="245"/>
      <c r="G329" s="199"/>
      <c r="H329" s="199"/>
      <c r="I329" s="199"/>
      <c r="J329" s="199"/>
      <c r="K329" s="199"/>
      <c r="L329" s="199"/>
      <c r="M329" s="199"/>
      <c r="N329" s="199"/>
      <c r="O329" s="199"/>
      <c r="P329" s="199"/>
    </row>
    <row r="330" spans="1:16" s="218" customFormat="1">
      <c r="A330" s="249"/>
      <c r="B330" s="325"/>
      <c r="C330" s="217"/>
      <c r="D330" s="245"/>
      <c r="E330" s="245"/>
      <c r="F330" s="245"/>
      <c r="G330" s="199"/>
      <c r="H330" s="199"/>
      <c r="I330" s="199"/>
      <c r="J330" s="199"/>
      <c r="K330" s="199"/>
      <c r="L330" s="199"/>
      <c r="M330" s="199"/>
      <c r="N330" s="199"/>
      <c r="O330" s="199"/>
      <c r="P330" s="199"/>
    </row>
    <row r="331" spans="1:16" s="218" customFormat="1">
      <c r="A331" s="249"/>
      <c r="B331" s="325"/>
      <c r="C331" s="217"/>
      <c r="D331" s="245"/>
      <c r="E331" s="245"/>
      <c r="F331" s="245"/>
      <c r="G331" s="199"/>
      <c r="H331" s="199"/>
      <c r="I331" s="199"/>
      <c r="J331" s="199"/>
      <c r="K331" s="199"/>
      <c r="L331" s="199"/>
      <c r="M331" s="199"/>
      <c r="N331" s="199"/>
      <c r="O331" s="199"/>
      <c r="P331" s="199"/>
    </row>
    <row r="332" spans="1:16" s="218" customFormat="1">
      <c r="A332" s="249"/>
      <c r="B332" s="325"/>
      <c r="C332" s="217"/>
      <c r="D332" s="245"/>
      <c r="E332" s="245"/>
      <c r="F332" s="245"/>
      <c r="G332" s="199"/>
      <c r="H332" s="199"/>
      <c r="I332" s="199"/>
      <c r="J332" s="199"/>
      <c r="K332" s="199"/>
      <c r="L332" s="199"/>
      <c r="M332" s="199"/>
      <c r="N332" s="199"/>
      <c r="O332" s="199"/>
      <c r="P332" s="199"/>
    </row>
    <row r="333" spans="1:16" s="218" customFormat="1">
      <c r="A333" s="249"/>
      <c r="B333" s="325"/>
      <c r="C333" s="217"/>
      <c r="D333" s="245"/>
      <c r="E333" s="245"/>
      <c r="F333" s="245"/>
      <c r="G333" s="199"/>
      <c r="H333" s="199"/>
      <c r="I333" s="199"/>
      <c r="J333" s="199"/>
      <c r="K333" s="199"/>
      <c r="L333" s="199"/>
      <c r="M333" s="199"/>
      <c r="N333" s="199"/>
      <c r="O333" s="199"/>
      <c r="P333" s="199"/>
    </row>
    <row r="334" spans="1:16" s="218" customFormat="1">
      <c r="A334" s="249"/>
      <c r="B334" s="325"/>
      <c r="C334" s="217"/>
      <c r="D334" s="245"/>
      <c r="E334" s="245"/>
      <c r="F334" s="245"/>
      <c r="G334" s="199"/>
      <c r="H334" s="199"/>
      <c r="I334" s="199"/>
      <c r="J334" s="199"/>
      <c r="K334" s="199"/>
      <c r="L334" s="199"/>
      <c r="M334" s="199"/>
      <c r="N334" s="199"/>
      <c r="O334" s="199"/>
      <c r="P334" s="199"/>
    </row>
    <row r="335" spans="1:16" s="218" customFormat="1">
      <c r="A335" s="249"/>
      <c r="B335" s="325"/>
      <c r="C335" s="217"/>
      <c r="D335" s="245"/>
      <c r="E335" s="245"/>
      <c r="F335" s="245"/>
      <c r="G335" s="199"/>
      <c r="H335" s="199"/>
      <c r="I335" s="199"/>
      <c r="J335" s="199"/>
      <c r="K335" s="199"/>
      <c r="L335" s="199"/>
      <c r="M335" s="199"/>
      <c r="N335" s="199"/>
      <c r="O335" s="199"/>
      <c r="P335" s="199"/>
    </row>
    <row r="336" spans="1:16" s="218" customFormat="1">
      <c r="A336" s="249"/>
      <c r="B336" s="325"/>
      <c r="C336" s="217"/>
      <c r="D336" s="245"/>
      <c r="E336" s="245"/>
      <c r="F336" s="245"/>
      <c r="G336" s="199"/>
      <c r="H336" s="199"/>
      <c r="I336" s="199"/>
      <c r="J336" s="199"/>
      <c r="K336" s="199"/>
      <c r="L336" s="199"/>
      <c r="M336" s="199"/>
      <c r="N336" s="199"/>
      <c r="O336" s="199"/>
      <c r="P336" s="199"/>
    </row>
    <row r="337" spans="1:16" s="218" customFormat="1">
      <c r="A337" s="249"/>
      <c r="B337" s="325"/>
      <c r="C337" s="217"/>
      <c r="D337" s="245"/>
      <c r="E337" s="245"/>
      <c r="F337" s="245"/>
      <c r="G337" s="199"/>
      <c r="H337" s="199"/>
      <c r="I337" s="199"/>
      <c r="J337" s="199"/>
      <c r="K337" s="199"/>
      <c r="L337" s="199"/>
      <c r="M337" s="199"/>
      <c r="N337" s="199"/>
      <c r="O337" s="199"/>
      <c r="P337" s="199"/>
    </row>
    <row r="338" spans="1:16" s="218" customFormat="1">
      <c r="A338" s="249"/>
      <c r="B338" s="325"/>
      <c r="C338" s="217"/>
      <c r="D338" s="245"/>
      <c r="E338" s="245"/>
      <c r="F338" s="245"/>
      <c r="G338" s="199"/>
      <c r="H338" s="199"/>
      <c r="I338" s="199"/>
      <c r="J338" s="199"/>
      <c r="K338" s="199"/>
      <c r="L338" s="199"/>
      <c r="M338" s="199"/>
      <c r="N338" s="199"/>
      <c r="O338" s="199"/>
      <c r="P338" s="199"/>
    </row>
    <row r="339" spans="1:16" s="218" customFormat="1">
      <c r="A339" s="249"/>
      <c r="B339" s="325"/>
      <c r="C339" s="217"/>
      <c r="D339" s="245"/>
      <c r="E339" s="245"/>
      <c r="F339" s="245"/>
      <c r="G339" s="199"/>
      <c r="H339" s="199"/>
      <c r="I339" s="199"/>
      <c r="J339" s="199"/>
      <c r="K339" s="199"/>
      <c r="L339" s="199"/>
      <c r="M339" s="199"/>
      <c r="N339" s="199"/>
      <c r="O339" s="199"/>
      <c r="P339" s="199"/>
    </row>
    <row r="340" spans="1:16" s="218" customFormat="1">
      <c r="A340" s="249"/>
      <c r="B340" s="325"/>
      <c r="C340" s="217"/>
      <c r="D340" s="245"/>
      <c r="E340" s="245"/>
      <c r="F340" s="245"/>
      <c r="G340" s="199"/>
      <c r="H340" s="199"/>
      <c r="I340" s="199"/>
      <c r="J340" s="199"/>
      <c r="K340" s="199"/>
      <c r="L340" s="199"/>
      <c r="M340" s="199"/>
      <c r="N340" s="199"/>
      <c r="O340" s="199"/>
      <c r="P340" s="199"/>
    </row>
    <row r="341" spans="1:16" s="218" customFormat="1">
      <c r="A341" s="249"/>
      <c r="B341" s="325"/>
      <c r="C341" s="217"/>
      <c r="D341" s="245"/>
      <c r="E341" s="245"/>
      <c r="F341" s="245"/>
      <c r="G341" s="199"/>
      <c r="H341" s="199"/>
      <c r="I341" s="199"/>
      <c r="J341" s="199"/>
      <c r="K341" s="199"/>
      <c r="L341" s="199"/>
      <c r="M341" s="199"/>
      <c r="N341" s="199"/>
      <c r="O341" s="199"/>
      <c r="P341" s="199"/>
    </row>
    <row r="342" spans="1:16" s="218" customFormat="1">
      <c r="A342" s="249"/>
      <c r="B342" s="325"/>
      <c r="C342" s="217"/>
      <c r="D342" s="245"/>
      <c r="E342" s="245"/>
      <c r="F342" s="245"/>
      <c r="G342" s="199"/>
      <c r="H342" s="199"/>
      <c r="I342" s="199"/>
      <c r="J342" s="199"/>
      <c r="K342" s="199"/>
      <c r="L342" s="199"/>
      <c r="M342" s="199"/>
      <c r="N342" s="199"/>
      <c r="O342" s="199"/>
      <c r="P342" s="199"/>
    </row>
    <row r="343" spans="1:16" s="218" customFormat="1">
      <c r="A343" s="249"/>
      <c r="B343" s="325"/>
      <c r="C343" s="217"/>
      <c r="D343" s="245"/>
      <c r="E343" s="245"/>
      <c r="F343" s="245"/>
      <c r="G343" s="199"/>
      <c r="H343" s="199"/>
      <c r="I343" s="199"/>
      <c r="J343" s="199"/>
      <c r="K343" s="199"/>
      <c r="L343" s="199"/>
      <c r="M343" s="199"/>
      <c r="N343" s="199"/>
      <c r="O343" s="199"/>
      <c r="P343" s="199"/>
    </row>
    <row r="344" spans="1:16" s="218" customFormat="1">
      <c r="A344" s="249"/>
      <c r="B344" s="325"/>
      <c r="C344" s="217"/>
      <c r="D344" s="245"/>
      <c r="E344" s="245"/>
      <c r="F344" s="245"/>
      <c r="G344" s="199"/>
      <c r="H344" s="199"/>
      <c r="I344" s="199"/>
      <c r="J344" s="199"/>
      <c r="K344" s="199"/>
      <c r="L344" s="199"/>
      <c r="M344" s="199"/>
      <c r="N344" s="199"/>
      <c r="O344" s="199"/>
      <c r="P344" s="199"/>
    </row>
    <row r="345" spans="1:16" s="218" customFormat="1">
      <c r="A345" s="249"/>
      <c r="B345" s="325"/>
      <c r="C345" s="217"/>
      <c r="D345" s="245"/>
      <c r="E345" s="245"/>
      <c r="F345" s="245"/>
      <c r="G345" s="199"/>
      <c r="H345" s="199"/>
      <c r="I345" s="199"/>
      <c r="J345" s="199"/>
      <c r="K345" s="199"/>
      <c r="L345" s="199"/>
      <c r="M345" s="199"/>
      <c r="N345" s="199"/>
      <c r="O345" s="199"/>
      <c r="P345" s="199"/>
    </row>
    <row r="346" spans="1:16" s="218" customFormat="1">
      <c r="A346" s="249"/>
      <c r="B346" s="325"/>
      <c r="C346" s="217"/>
      <c r="D346" s="245"/>
      <c r="E346" s="245"/>
      <c r="F346" s="245"/>
      <c r="G346" s="199"/>
      <c r="H346" s="199"/>
      <c r="I346" s="199"/>
      <c r="J346" s="199"/>
      <c r="K346" s="199"/>
      <c r="L346" s="199"/>
      <c r="M346" s="199"/>
      <c r="N346" s="199"/>
      <c r="O346" s="199"/>
      <c r="P346" s="199"/>
    </row>
    <row r="347" spans="1:16" s="218" customFormat="1">
      <c r="A347" s="249"/>
      <c r="B347" s="325"/>
      <c r="C347" s="217"/>
      <c r="D347" s="245"/>
      <c r="E347" s="245"/>
      <c r="F347" s="245"/>
      <c r="G347" s="199"/>
      <c r="H347" s="199"/>
      <c r="I347" s="199"/>
      <c r="J347" s="199"/>
      <c r="K347" s="199"/>
      <c r="L347" s="199"/>
      <c r="M347" s="199"/>
      <c r="N347" s="199"/>
      <c r="O347" s="199"/>
      <c r="P347" s="199"/>
    </row>
    <row r="348" spans="1:16" s="218" customFormat="1">
      <c r="A348" s="249"/>
      <c r="B348" s="325"/>
      <c r="C348" s="217"/>
      <c r="D348" s="245"/>
      <c r="E348" s="245"/>
      <c r="F348" s="245"/>
      <c r="G348" s="199"/>
      <c r="H348" s="199"/>
      <c r="I348" s="199"/>
      <c r="J348" s="199"/>
      <c r="K348" s="199"/>
      <c r="L348" s="199"/>
      <c r="M348" s="199"/>
      <c r="N348" s="199"/>
      <c r="O348" s="199"/>
      <c r="P348" s="199"/>
    </row>
    <row r="349" spans="1:16" s="218" customFormat="1">
      <c r="A349" s="249"/>
      <c r="B349" s="325"/>
      <c r="C349" s="217"/>
      <c r="D349" s="245"/>
      <c r="E349" s="245"/>
      <c r="F349" s="245"/>
      <c r="G349" s="199"/>
      <c r="H349" s="199"/>
      <c r="I349" s="199"/>
      <c r="J349" s="199"/>
      <c r="K349" s="199"/>
      <c r="L349" s="199"/>
      <c r="M349" s="199"/>
      <c r="N349" s="199"/>
      <c r="O349" s="199"/>
      <c r="P349" s="199"/>
    </row>
    <row r="350" spans="1:16" s="218" customFormat="1">
      <c r="A350" s="249"/>
      <c r="B350" s="325"/>
      <c r="C350" s="217"/>
      <c r="D350" s="245"/>
      <c r="E350" s="245"/>
      <c r="F350" s="245"/>
      <c r="G350" s="199"/>
      <c r="H350" s="199"/>
      <c r="I350" s="199"/>
      <c r="J350" s="199"/>
      <c r="K350" s="199"/>
      <c r="L350" s="199"/>
      <c r="M350" s="199"/>
      <c r="N350" s="199"/>
      <c r="O350" s="199"/>
      <c r="P350" s="199"/>
    </row>
    <row r="351" spans="1:16" s="218" customFormat="1">
      <c r="A351" s="249"/>
      <c r="B351" s="325"/>
      <c r="C351" s="217"/>
      <c r="D351" s="245"/>
      <c r="E351" s="245"/>
      <c r="F351" s="245"/>
      <c r="G351" s="199"/>
      <c r="H351" s="199"/>
      <c r="I351" s="199"/>
      <c r="J351" s="199"/>
      <c r="K351" s="199"/>
      <c r="L351" s="199"/>
      <c r="M351" s="199"/>
      <c r="N351" s="199"/>
      <c r="O351" s="199"/>
      <c r="P351" s="199"/>
    </row>
    <row r="352" spans="1:16" s="218" customFormat="1">
      <c r="A352" s="249"/>
      <c r="B352" s="325"/>
      <c r="C352" s="217"/>
      <c r="D352" s="245"/>
      <c r="E352" s="245"/>
      <c r="F352" s="245"/>
      <c r="G352" s="199"/>
      <c r="H352" s="199"/>
      <c r="I352" s="199"/>
      <c r="J352" s="199"/>
      <c r="K352" s="199"/>
      <c r="L352" s="199"/>
      <c r="M352" s="199"/>
      <c r="N352" s="199"/>
      <c r="O352" s="199"/>
      <c r="P352" s="199"/>
    </row>
    <row r="353" spans="1:16" s="218" customFormat="1">
      <c r="A353" s="249"/>
      <c r="B353" s="325"/>
      <c r="C353" s="217"/>
      <c r="D353" s="245"/>
      <c r="E353" s="245"/>
      <c r="F353" s="245"/>
      <c r="G353" s="199"/>
      <c r="H353" s="199"/>
      <c r="I353" s="199"/>
      <c r="J353" s="199"/>
      <c r="K353" s="199"/>
      <c r="L353" s="199"/>
      <c r="M353" s="199"/>
      <c r="N353" s="199"/>
      <c r="O353" s="199"/>
      <c r="P353" s="199"/>
    </row>
    <row r="354" spans="1:16" s="218" customFormat="1">
      <c r="A354" s="249"/>
      <c r="B354" s="325"/>
      <c r="C354" s="217"/>
      <c r="D354" s="245"/>
      <c r="E354" s="245"/>
      <c r="F354" s="245"/>
      <c r="G354" s="199"/>
      <c r="H354" s="199"/>
      <c r="I354" s="199"/>
      <c r="J354" s="199"/>
      <c r="K354" s="199"/>
      <c r="L354" s="199"/>
      <c r="M354" s="199"/>
      <c r="N354" s="199"/>
      <c r="O354" s="199"/>
      <c r="P354" s="199"/>
    </row>
    <row r="355" spans="1:16" s="218" customFormat="1">
      <c r="A355" s="249"/>
      <c r="B355" s="325"/>
      <c r="C355" s="217"/>
      <c r="D355" s="245"/>
      <c r="E355" s="245"/>
      <c r="F355" s="245"/>
      <c r="G355" s="199"/>
      <c r="H355" s="199"/>
      <c r="I355" s="199"/>
      <c r="J355" s="199"/>
      <c r="K355" s="199"/>
      <c r="L355" s="199"/>
      <c r="M355" s="199"/>
      <c r="N355" s="199"/>
      <c r="O355" s="199"/>
      <c r="P355" s="199"/>
    </row>
    <row r="356" spans="1:16" s="218" customFormat="1">
      <c r="A356" s="249"/>
      <c r="B356" s="325"/>
      <c r="C356" s="217"/>
      <c r="D356" s="245"/>
      <c r="E356" s="245"/>
      <c r="F356" s="245"/>
      <c r="G356" s="199"/>
      <c r="H356" s="199"/>
      <c r="I356" s="199"/>
      <c r="J356" s="199"/>
      <c r="K356" s="199"/>
      <c r="L356" s="199"/>
      <c r="M356" s="199"/>
      <c r="N356" s="199"/>
      <c r="O356" s="199"/>
      <c r="P356" s="199"/>
    </row>
    <row r="357" spans="1:16" s="218" customFormat="1">
      <c r="A357" s="249"/>
      <c r="B357" s="325"/>
      <c r="C357" s="217"/>
      <c r="D357" s="245"/>
      <c r="E357" s="245"/>
      <c r="F357" s="245"/>
      <c r="G357" s="199"/>
      <c r="H357" s="199"/>
      <c r="I357" s="199"/>
      <c r="J357" s="199"/>
      <c r="K357" s="199"/>
      <c r="L357" s="199"/>
      <c r="M357" s="199"/>
      <c r="N357" s="199"/>
      <c r="O357" s="199"/>
      <c r="P357" s="199"/>
    </row>
    <row r="358" spans="1:16" s="218" customFormat="1">
      <c r="A358" s="249"/>
      <c r="B358" s="325"/>
      <c r="C358" s="217"/>
      <c r="D358" s="245"/>
      <c r="E358" s="245"/>
      <c r="F358" s="245"/>
      <c r="G358" s="199"/>
      <c r="H358" s="199"/>
      <c r="I358" s="199"/>
      <c r="J358" s="199"/>
      <c r="K358" s="199"/>
      <c r="L358" s="199"/>
      <c r="M358" s="199"/>
      <c r="N358" s="199"/>
      <c r="O358" s="199"/>
      <c r="P358" s="199"/>
    </row>
    <row r="359" spans="1:16" s="218" customFormat="1">
      <c r="A359" s="249"/>
      <c r="B359" s="325"/>
      <c r="C359" s="217"/>
      <c r="D359" s="245"/>
      <c r="E359" s="245"/>
      <c r="F359" s="245"/>
      <c r="G359" s="199"/>
      <c r="H359" s="199"/>
      <c r="I359" s="199"/>
      <c r="J359" s="199"/>
      <c r="K359" s="199"/>
      <c r="L359" s="199"/>
      <c r="M359" s="199"/>
      <c r="N359" s="199"/>
      <c r="O359" s="199"/>
      <c r="P359" s="199"/>
    </row>
    <row r="360" spans="1:16" s="218" customFormat="1">
      <c r="A360" s="249"/>
      <c r="B360" s="325"/>
      <c r="C360" s="217"/>
      <c r="D360" s="245"/>
      <c r="E360" s="245"/>
      <c r="F360" s="245"/>
      <c r="G360" s="199"/>
      <c r="H360" s="199"/>
      <c r="I360" s="199"/>
      <c r="J360" s="199"/>
      <c r="K360" s="199"/>
      <c r="L360" s="199"/>
      <c r="M360" s="199"/>
      <c r="N360" s="199"/>
      <c r="O360" s="199"/>
      <c r="P360" s="199"/>
    </row>
    <row r="361" spans="1:16" s="218" customFormat="1">
      <c r="A361" s="249"/>
      <c r="B361" s="325"/>
      <c r="C361" s="217"/>
      <c r="D361" s="245"/>
      <c r="E361" s="245"/>
      <c r="F361" s="245"/>
      <c r="G361" s="199"/>
      <c r="H361" s="199"/>
      <c r="I361" s="199"/>
      <c r="J361" s="199"/>
      <c r="K361" s="199"/>
      <c r="L361" s="199"/>
      <c r="M361" s="199"/>
      <c r="N361" s="199"/>
      <c r="O361" s="199"/>
      <c r="P361" s="199"/>
    </row>
    <row r="362" spans="1:16" s="218" customFormat="1">
      <c r="A362" s="249"/>
      <c r="B362" s="325"/>
      <c r="C362" s="217"/>
      <c r="D362" s="245"/>
      <c r="E362" s="245"/>
      <c r="F362" s="245"/>
      <c r="G362" s="199"/>
      <c r="H362" s="199"/>
      <c r="I362" s="199"/>
      <c r="J362" s="199"/>
      <c r="K362" s="199"/>
      <c r="L362" s="199"/>
      <c r="M362" s="199"/>
      <c r="N362" s="199"/>
      <c r="O362" s="199"/>
      <c r="P362" s="199"/>
    </row>
    <row r="363" spans="1:16" s="218" customFormat="1">
      <c r="A363" s="249"/>
      <c r="B363" s="325"/>
      <c r="C363" s="217"/>
      <c r="D363" s="245"/>
      <c r="E363" s="245"/>
      <c r="F363" s="245"/>
      <c r="G363" s="199"/>
      <c r="H363" s="199"/>
      <c r="I363" s="199"/>
      <c r="J363" s="199"/>
      <c r="K363" s="199"/>
      <c r="L363" s="199"/>
      <c r="M363" s="199"/>
      <c r="N363" s="199"/>
      <c r="O363" s="199"/>
      <c r="P363" s="199"/>
    </row>
    <row r="364" spans="1:16" s="218" customFormat="1">
      <c r="A364" s="249"/>
      <c r="B364" s="325"/>
      <c r="C364" s="217"/>
      <c r="D364" s="245"/>
      <c r="E364" s="245"/>
      <c r="F364" s="245"/>
      <c r="G364" s="199"/>
      <c r="H364" s="199"/>
      <c r="I364" s="199"/>
      <c r="J364" s="199"/>
      <c r="K364" s="199"/>
      <c r="L364" s="199"/>
      <c r="M364" s="199"/>
      <c r="N364" s="199"/>
      <c r="O364" s="199"/>
      <c r="P364" s="199"/>
    </row>
    <row r="365" spans="1:16" s="218" customFormat="1">
      <c r="A365" s="249"/>
      <c r="B365" s="325"/>
      <c r="C365" s="217"/>
      <c r="D365" s="245"/>
      <c r="E365" s="245"/>
      <c r="F365" s="245"/>
      <c r="G365" s="199"/>
      <c r="H365" s="199"/>
      <c r="I365" s="199"/>
      <c r="J365" s="199"/>
      <c r="K365" s="199"/>
      <c r="L365" s="199"/>
      <c r="M365" s="199"/>
      <c r="N365" s="199"/>
      <c r="O365" s="199"/>
      <c r="P365" s="199"/>
    </row>
    <row r="366" spans="1:16" s="218" customFormat="1">
      <c r="A366" s="249"/>
      <c r="B366" s="325"/>
      <c r="C366" s="217"/>
      <c r="D366" s="245"/>
      <c r="E366" s="245"/>
      <c r="F366" s="245"/>
      <c r="G366" s="199"/>
      <c r="H366" s="199"/>
      <c r="I366" s="199"/>
      <c r="J366" s="199"/>
      <c r="K366" s="199"/>
      <c r="L366" s="199"/>
      <c r="M366" s="199"/>
      <c r="N366" s="199"/>
      <c r="O366" s="199"/>
      <c r="P366" s="199"/>
    </row>
    <row r="367" spans="1:16" s="218" customFormat="1">
      <c r="A367" s="249"/>
      <c r="B367" s="325"/>
      <c r="C367" s="217"/>
      <c r="D367" s="245"/>
      <c r="E367" s="245"/>
      <c r="F367" s="245"/>
      <c r="G367" s="199"/>
      <c r="H367" s="199"/>
      <c r="I367" s="199"/>
      <c r="J367" s="199"/>
      <c r="K367" s="199"/>
      <c r="L367" s="199"/>
      <c r="M367" s="199"/>
      <c r="N367" s="199"/>
      <c r="O367" s="199"/>
      <c r="P367" s="199"/>
    </row>
    <row r="368" spans="1:16" s="218" customFormat="1">
      <c r="A368" s="249"/>
      <c r="B368" s="325"/>
      <c r="C368" s="217"/>
      <c r="D368" s="245"/>
      <c r="E368" s="245"/>
      <c r="F368" s="245"/>
      <c r="G368" s="199"/>
      <c r="H368" s="199"/>
      <c r="I368" s="199"/>
      <c r="J368" s="199"/>
      <c r="K368" s="199"/>
      <c r="L368" s="199"/>
      <c r="M368" s="199"/>
      <c r="N368" s="199"/>
      <c r="O368" s="199"/>
      <c r="P368" s="199"/>
    </row>
    <row r="369" spans="1:16" s="218" customFormat="1">
      <c r="A369" s="249"/>
      <c r="B369" s="325"/>
      <c r="C369" s="217"/>
      <c r="D369" s="245"/>
      <c r="E369" s="245"/>
      <c r="F369" s="245"/>
      <c r="G369" s="199"/>
      <c r="H369" s="199"/>
      <c r="I369" s="199"/>
      <c r="J369" s="199"/>
      <c r="K369" s="199"/>
      <c r="L369" s="199"/>
      <c r="M369" s="199"/>
      <c r="N369" s="199"/>
      <c r="O369" s="199"/>
      <c r="P369" s="199"/>
    </row>
    <row r="370" spans="1:16" s="218" customFormat="1">
      <c r="A370" s="249"/>
      <c r="B370" s="325"/>
      <c r="C370" s="217"/>
      <c r="D370" s="245"/>
      <c r="E370" s="245"/>
      <c r="F370" s="245"/>
      <c r="G370" s="199"/>
      <c r="H370" s="199"/>
      <c r="I370" s="199"/>
      <c r="J370" s="199"/>
      <c r="K370" s="199"/>
      <c r="L370" s="199"/>
      <c r="M370" s="199"/>
      <c r="N370" s="199"/>
      <c r="O370" s="199"/>
      <c r="P370" s="199"/>
    </row>
    <row r="371" spans="1:16" s="218" customFormat="1">
      <c r="A371" s="249"/>
      <c r="B371" s="325"/>
      <c r="C371" s="217"/>
      <c r="D371" s="245"/>
      <c r="E371" s="245"/>
      <c r="F371" s="245"/>
      <c r="G371" s="199"/>
      <c r="H371" s="199"/>
      <c r="I371" s="199"/>
      <c r="J371" s="199"/>
      <c r="K371" s="199"/>
      <c r="L371" s="199"/>
      <c r="M371" s="199"/>
      <c r="N371" s="199"/>
      <c r="O371" s="199"/>
      <c r="P371" s="199"/>
    </row>
    <row r="372" spans="1:16" s="218" customFormat="1">
      <c r="A372" s="249"/>
      <c r="B372" s="325"/>
      <c r="C372" s="217"/>
      <c r="D372" s="245"/>
      <c r="E372" s="245"/>
      <c r="F372" s="245"/>
      <c r="G372" s="199"/>
      <c r="H372" s="199"/>
      <c r="I372" s="199"/>
      <c r="J372" s="199"/>
      <c r="K372" s="199"/>
      <c r="L372" s="199"/>
      <c r="M372" s="199"/>
      <c r="N372" s="199"/>
      <c r="O372" s="199"/>
      <c r="P372" s="199"/>
    </row>
    <row r="373" spans="1:16" s="218" customFormat="1">
      <c r="A373" s="249"/>
      <c r="B373" s="325"/>
      <c r="C373" s="217"/>
      <c r="D373" s="245"/>
      <c r="E373" s="245"/>
      <c r="F373" s="245"/>
      <c r="G373" s="199"/>
      <c r="H373" s="199"/>
      <c r="I373" s="199"/>
      <c r="J373" s="199"/>
      <c r="K373" s="199"/>
      <c r="L373" s="199"/>
      <c r="M373" s="199"/>
      <c r="N373" s="199"/>
      <c r="O373" s="199"/>
      <c r="P373" s="199"/>
    </row>
    <row r="374" spans="1:16" s="218" customFormat="1">
      <c r="A374" s="249"/>
      <c r="B374" s="325"/>
      <c r="C374" s="217"/>
      <c r="D374" s="245"/>
      <c r="E374" s="245"/>
      <c r="F374" s="245"/>
      <c r="G374" s="199"/>
      <c r="H374" s="199"/>
      <c r="I374" s="199"/>
      <c r="J374" s="199"/>
      <c r="K374" s="199"/>
      <c r="L374" s="199"/>
      <c r="M374" s="199"/>
      <c r="N374" s="199"/>
      <c r="O374" s="199"/>
      <c r="P374" s="199"/>
    </row>
    <row r="375" spans="1:16" s="218" customFormat="1">
      <c r="A375" s="249"/>
      <c r="B375" s="325"/>
      <c r="C375" s="217"/>
      <c r="D375" s="245"/>
      <c r="E375" s="245"/>
      <c r="F375" s="245"/>
      <c r="G375" s="199"/>
      <c r="H375" s="199"/>
      <c r="I375" s="199"/>
      <c r="J375" s="199"/>
      <c r="K375" s="199"/>
      <c r="L375" s="199"/>
      <c r="M375" s="199"/>
      <c r="N375" s="199"/>
      <c r="O375" s="199"/>
      <c r="P375" s="199"/>
    </row>
    <row r="376" spans="1:16" s="218" customFormat="1">
      <c r="A376" s="249"/>
      <c r="B376" s="325"/>
      <c r="C376" s="217"/>
      <c r="D376" s="245"/>
      <c r="E376" s="245"/>
      <c r="F376" s="245"/>
      <c r="G376" s="199"/>
      <c r="H376" s="199"/>
      <c r="I376" s="199"/>
      <c r="J376" s="199"/>
      <c r="K376" s="199"/>
      <c r="L376" s="199"/>
      <c r="M376" s="199"/>
      <c r="N376" s="199"/>
      <c r="O376" s="199"/>
      <c r="P376" s="199"/>
    </row>
    <row r="377" spans="1:16" s="218" customFormat="1">
      <c r="A377" s="249"/>
      <c r="B377" s="325"/>
      <c r="C377" s="217"/>
      <c r="D377" s="245"/>
      <c r="E377" s="245"/>
      <c r="F377" s="245"/>
      <c r="G377" s="199"/>
      <c r="H377" s="199"/>
      <c r="I377" s="199"/>
      <c r="J377" s="199"/>
      <c r="K377" s="199"/>
      <c r="L377" s="199"/>
      <c r="M377" s="199"/>
      <c r="N377" s="199"/>
      <c r="O377" s="199"/>
      <c r="P377" s="199"/>
    </row>
    <row r="378" spans="1:16" s="218" customFormat="1">
      <c r="A378" s="249"/>
      <c r="B378" s="325"/>
      <c r="C378" s="217"/>
      <c r="D378" s="245"/>
      <c r="E378" s="245"/>
      <c r="F378" s="245"/>
      <c r="G378" s="199"/>
      <c r="H378" s="199"/>
      <c r="I378" s="199"/>
      <c r="J378" s="199"/>
      <c r="K378" s="199"/>
      <c r="L378" s="199"/>
      <c r="M378" s="199"/>
      <c r="N378" s="199"/>
      <c r="O378" s="199"/>
      <c r="P378" s="199"/>
    </row>
    <row r="379" spans="1:16" s="218" customFormat="1">
      <c r="A379" s="249"/>
      <c r="B379" s="325"/>
      <c r="C379" s="217"/>
      <c r="D379" s="245"/>
      <c r="E379" s="245"/>
      <c r="F379" s="245"/>
      <c r="G379" s="199"/>
      <c r="H379" s="199"/>
      <c r="I379" s="199"/>
      <c r="J379" s="199"/>
      <c r="K379" s="199"/>
      <c r="L379" s="199"/>
      <c r="M379" s="199"/>
      <c r="N379" s="199"/>
      <c r="O379" s="199"/>
      <c r="P379" s="199"/>
    </row>
    <row r="380" spans="1:16" s="218" customFormat="1">
      <c r="A380" s="249"/>
      <c r="B380" s="325"/>
      <c r="C380" s="217"/>
      <c r="D380" s="245"/>
      <c r="E380" s="245"/>
      <c r="F380" s="245"/>
      <c r="G380" s="199"/>
      <c r="H380" s="199"/>
      <c r="I380" s="199"/>
      <c r="J380" s="199"/>
      <c r="K380" s="199"/>
      <c r="L380" s="199"/>
      <c r="M380" s="199"/>
      <c r="N380" s="199"/>
      <c r="O380" s="199"/>
      <c r="P380" s="199"/>
    </row>
    <row r="381" spans="1:16" s="218" customFormat="1">
      <c r="A381" s="249"/>
      <c r="B381" s="325"/>
      <c r="C381" s="217"/>
      <c r="D381" s="245"/>
      <c r="E381" s="245"/>
      <c r="F381" s="245"/>
      <c r="G381" s="199"/>
      <c r="H381" s="199"/>
      <c r="I381" s="199"/>
      <c r="J381" s="199"/>
      <c r="K381" s="199"/>
      <c r="L381" s="199"/>
      <c r="M381" s="199"/>
      <c r="N381" s="199"/>
      <c r="O381" s="199"/>
      <c r="P381" s="199"/>
    </row>
    <row r="382" spans="1:16" s="218" customFormat="1">
      <c r="A382" s="249"/>
      <c r="B382" s="325"/>
      <c r="C382" s="217"/>
      <c r="D382" s="245"/>
      <c r="E382" s="245"/>
      <c r="F382" s="245"/>
      <c r="G382" s="199"/>
      <c r="H382" s="199"/>
      <c r="I382" s="199"/>
      <c r="J382" s="199"/>
      <c r="K382" s="199"/>
      <c r="L382" s="199"/>
      <c r="M382" s="199"/>
      <c r="N382" s="199"/>
      <c r="O382" s="199"/>
      <c r="P382" s="199"/>
    </row>
    <row r="383" spans="1:16" s="218" customFormat="1">
      <c r="A383" s="249"/>
      <c r="B383" s="325"/>
      <c r="C383" s="217"/>
      <c r="D383" s="245"/>
      <c r="E383" s="245"/>
      <c r="F383" s="245"/>
      <c r="G383" s="199"/>
      <c r="H383" s="199"/>
      <c r="I383" s="199"/>
      <c r="J383" s="199"/>
      <c r="K383" s="199"/>
      <c r="L383" s="199"/>
      <c r="M383" s="199"/>
      <c r="N383" s="199"/>
      <c r="O383" s="199"/>
      <c r="P383" s="199"/>
    </row>
    <row r="384" spans="1:16" s="218" customFormat="1">
      <c r="A384" s="249"/>
      <c r="B384" s="325"/>
      <c r="C384" s="217"/>
      <c r="D384" s="245"/>
      <c r="E384" s="245"/>
      <c r="F384" s="245"/>
      <c r="G384" s="199"/>
      <c r="H384" s="199"/>
      <c r="I384" s="199"/>
      <c r="J384" s="199"/>
      <c r="K384" s="199"/>
      <c r="L384" s="199"/>
      <c r="M384" s="199"/>
      <c r="N384" s="199"/>
      <c r="O384" s="199"/>
      <c r="P384" s="199"/>
    </row>
    <row r="385" spans="1:16" s="218" customFormat="1">
      <c r="A385" s="249"/>
      <c r="B385" s="325"/>
      <c r="C385" s="217"/>
      <c r="D385" s="245"/>
      <c r="E385" s="245"/>
      <c r="F385" s="245"/>
      <c r="G385" s="199"/>
      <c r="H385" s="199"/>
      <c r="I385" s="199"/>
      <c r="J385" s="199"/>
      <c r="K385" s="199"/>
      <c r="L385" s="199"/>
      <c r="M385" s="199"/>
      <c r="N385" s="199"/>
      <c r="O385" s="199"/>
      <c r="P385" s="199"/>
    </row>
    <row r="386" spans="1:16" s="218" customFormat="1">
      <c r="A386" s="249"/>
      <c r="B386" s="325"/>
      <c r="C386" s="217"/>
      <c r="D386" s="245"/>
      <c r="E386" s="245"/>
      <c r="F386" s="245"/>
      <c r="G386" s="199"/>
      <c r="H386" s="199"/>
      <c r="I386" s="199"/>
      <c r="J386" s="199"/>
      <c r="K386" s="199"/>
      <c r="L386" s="199"/>
      <c r="M386" s="199"/>
      <c r="N386" s="199"/>
      <c r="O386" s="199"/>
      <c r="P386" s="199"/>
    </row>
    <row r="387" spans="1:16" s="218" customFormat="1">
      <c r="A387" s="249"/>
      <c r="B387" s="325"/>
      <c r="C387" s="217"/>
      <c r="D387" s="245"/>
      <c r="E387" s="245"/>
      <c r="F387" s="245"/>
      <c r="G387" s="199"/>
      <c r="H387" s="199"/>
      <c r="I387" s="199"/>
      <c r="J387" s="199"/>
      <c r="K387" s="199"/>
      <c r="L387" s="199"/>
      <c r="M387" s="199"/>
      <c r="N387" s="199"/>
      <c r="O387" s="199"/>
      <c r="P387" s="199"/>
    </row>
    <row r="388" spans="1:16" s="218" customFormat="1">
      <c r="A388" s="249"/>
      <c r="B388" s="325"/>
      <c r="C388" s="217"/>
      <c r="D388" s="245"/>
      <c r="E388" s="245"/>
      <c r="F388" s="245"/>
      <c r="G388" s="199"/>
      <c r="H388" s="199"/>
      <c r="I388" s="199"/>
      <c r="J388" s="199"/>
      <c r="K388" s="199"/>
      <c r="L388" s="199"/>
      <c r="M388" s="199"/>
      <c r="N388" s="199"/>
      <c r="O388" s="199"/>
      <c r="P388" s="199"/>
    </row>
    <row r="389" spans="1:16" s="218" customFormat="1">
      <c r="A389" s="249"/>
      <c r="B389" s="325"/>
      <c r="C389" s="217"/>
      <c r="D389" s="245"/>
      <c r="E389" s="245"/>
      <c r="F389" s="245"/>
      <c r="G389" s="199"/>
      <c r="H389" s="199"/>
      <c r="I389" s="199"/>
      <c r="J389" s="199"/>
      <c r="K389" s="199"/>
      <c r="L389" s="199"/>
      <c r="M389" s="199"/>
      <c r="N389" s="199"/>
      <c r="O389" s="199"/>
      <c r="P389" s="199"/>
    </row>
    <row r="390" spans="1:16" s="218" customFormat="1">
      <c r="A390" s="249"/>
      <c r="B390" s="325"/>
      <c r="C390" s="217"/>
      <c r="D390" s="245"/>
      <c r="E390" s="245"/>
      <c r="F390" s="245"/>
      <c r="G390" s="199"/>
      <c r="H390" s="199"/>
      <c r="I390" s="199"/>
      <c r="J390" s="199"/>
      <c r="K390" s="199"/>
      <c r="L390" s="199"/>
      <c r="M390" s="199"/>
      <c r="N390" s="199"/>
      <c r="O390" s="199"/>
      <c r="P390" s="199"/>
    </row>
    <row r="391" spans="1:16" s="218" customFormat="1">
      <c r="A391" s="249"/>
      <c r="B391" s="325"/>
      <c r="C391" s="217"/>
      <c r="D391" s="245"/>
      <c r="E391" s="245"/>
      <c r="F391" s="245"/>
      <c r="G391" s="199"/>
      <c r="H391" s="199"/>
      <c r="I391" s="199"/>
      <c r="J391" s="199"/>
      <c r="K391" s="199"/>
      <c r="L391" s="199"/>
      <c r="M391" s="199"/>
      <c r="N391" s="199"/>
      <c r="O391" s="199"/>
      <c r="P391" s="199"/>
    </row>
    <row r="392" spans="1:16" s="218" customFormat="1">
      <c r="A392" s="249"/>
      <c r="B392" s="325"/>
      <c r="C392" s="217"/>
      <c r="D392" s="245"/>
      <c r="E392" s="245"/>
      <c r="F392" s="245"/>
      <c r="G392" s="199"/>
      <c r="H392" s="199"/>
      <c r="I392" s="199"/>
      <c r="J392" s="199"/>
      <c r="K392" s="199"/>
      <c r="L392" s="199"/>
      <c r="M392" s="199"/>
      <c r="N392" s="199"/>
      <c r="O392" s="199"/>
      <c r="P392" s="199"/>
    </row>
    <row r="393" spans="1:16" s="218" customFormat="1">
      <c r="A393" s="249"/>
      <c r="B393" s="325"/>
      <c r="C393" s="217"/>
      <c r="D393" s="245"/>
      <c r="E393" s="245"/>
      <c r="F393" s="245"/>
      <c r="G393" s="199"/>
      <c r="H393" s="199"/>
      <c r="I393" s="199"/>
      <c r="J393" s="199"/>
      <c r="K393" s="199"/>
      <c r="L393" s="199"/>
      <c r="M393" s="199"/>
      <c r="N393" s="199"/>
      <c r="O393" s="199"/>
      <c r="P393" s="199"/>
    </row>
    <row r="394" spans="1:16" s="218" customFormat="1">
      <c r="A394" s="249"/>
      <c r="B394" s="325"/>
      <c r="C394" s="217"/>
      <c r="D394" s="245"/>
      <c r="E394" s="245"/>
      <c r="F394" s="245"/>
      <c r="G394" s="199"/>
      <c r="H394" s="199"/>
      <c r="I394" s="199"/>
      <c r="J394" s="199"/>
      <c r="K394" s="199"/>
      <c r="L394" s="199"/>
      <c r="M394" s="199"/>
      <c r="N394" s="199"/>
      <c r="O394" s="199"/>
      <c r="P394" s="199"/>
    </row>
    <row r="395" spans="1:16" s="218" customFormat="1">
      <c r="A395" s="249"/>
      <c r="B395" s="325"/>
      <c r="C395" s="217"/>
      <c r="D395" s="245"/>
      <c r="E395" s="245"/>
      <c r="F395" s="245"/>
      <c r="G395" s="199"/>
      <c r="H395" s="199"/>
      <c r="I395" s="199"/>
      <c r="J395" s="199"/>
      <c r="K395" s="199"/>
      <c r="L395" s="199"/>
      <c r="M395" s="199"/>
      <c r="N395" s="199"/>
      <c r="O395" s="199"/>
      <c r="P395" s="199"/>
    </row>
    <row r="396" spans="1:16" s="218" customFormat="1">
      <c r="A396" s="249"/>
      <c r="B396" s="325"/>
      <c r="C396" s="217"/>
      <c r="D396" s="245"/>
      <c r="E396" s="245"/>
      <c r="F396" s="245"/>
      <c r="G396" s="199"/>
      <c r="H396" s="199"/>
      <c r="I396" s="199"/>
      <c r="J396" s="199"/>
      <c r="K396" s="199"/>
      <c r="L396" s="199"/>
      <c r="M396" s="199"/>
      <c r="N396" s="199"/>
      <c r="O396" s="199"/>
      <c r="P396" s="199"/>
    </row>
    <row r="397" spans="1:16" s="218" customFormat="1">
      <c r="A397" s="249"/>
      <c r="B397" s="325"/>
      <c r="C397" s="217"/>
      <c r="D397" s="245"/>
      <c r="E397" s="245"/>
      <c r="F397" s="245"/>
      <c r="G397" s="199"/>
      <c r="H397" s="199"/>
      <c r="I397" s="199"/>
      <c r="J397" s="199"/>
      <c r="K397" s="199"/>
      <c r="L397" s="199"/>
      <c r="M397" s="199"/>
      <c r="N397" s="199"/>
      <c r="O397" s="199"/>
      <c r="P397" s="199"/>
    </row>
    <row r="398" spans="1:16" s="218" customFormat="1">
      <c r="A398" s="249"/>
      <c r="B398" s="325"/>
      <c r="C398" s="217"/>
      <c r="D398" s="245"/>
      <c r="E398" s="245"/>
      <c r="F398" s="245"/>
      <c r="G398" s="199"/>
      <c r="H398" s="199"/>
      <c r="I398" s="199"/>
      <c r="J398" s="199"/>
      <c r="K398" s="199"/>
      <c r="L398" s="199"/>
      <c r="M398" s="199"/>
      <c r="N398" s="199"/>
      <c r="O398" s="199"/>
      <c r="P398" s="199"/>
    </row>
    <row r="399" spans="1:16" s="218" customFormat="1">
      <c r="A399" s="249"/>
      <c r="B399" s="325"/>
      <c r="C399" s="217"/>
      <c r="D399" s="245"/>
      <c r="E399" s="245"/>
      <c r="F399" s="245"/>
      <c r="G399" s="199"/>
      <c r="H399" s="199"/>
      <c r="I399" s="199"/>
      <c r="J399" s="199"/>
      <c r="K399" s="199"/>
      <c r="L399" s="199"/>
      <c r="M399" s="199"/>
      <c r="N399" s="199"/>
      <c r="O399" s="199"/>
      <c r="P399" s="199"/>
    </row>
    <row r="400" spans="1:16" s="218" customFormat="1">
      <c r="A400" s="249"/>
      <c r="B400" s="325"/>
      <c r="C400" s="217"/>
      <c r="D400" s="245"/>
      <c r="E400" s="245"/>
      <c r="F400" s="245"/>
      <c r="G400" s="199"/>
      <c r="H400" s="199"/>
      <c r="I400" s="199"/>
      <c r="J400" s="199"/>
      <c r="K400" s="199"/>
      <c r="L400" s="199"/>
      <c r="M400" s="199"/>
      <c r="N400" s="199"/>
      <c r="O400" s="199"/>
      <c r="P400" s="199"/>
    </row>
    <row r="401" spans="1:16" s="218" customFormat="1">
      <c r="A401" s="249"/>
      <c r="B401" s="325"/>
      <c r="C401" s="217"/>
      <c r="D401" s="245"/>
      <c r="E401" s="245"/>
      <c r="F401" s="245"/>
      <c r="G401" s="199"/>
      <c r="H401" s="199"/>
      <c r="I401" s="199"/>
      <c r="J401" s="199"/>
      <c r="K401" s="199"/>
      <c r="L401" s="199"/>
      <c r="M401" s="199"/>
      <c r="N401" s="199"/>
      <c r="O401" s="199"/>
      <c r="P401" s="199"/>
    </row>
    <row r="402" spans="1:16" s="218" customFormat="1">
      <c r="A402" s="249"/>
      <c r="B402" s="325"/>
      <c r="C402" s="217"/>
      <c r="D402" s="245"/>
      <c r="E402" s="245"/>
      <c r="F402" s="245"/>
      <c r="G402" s="199"/>
      <c r="H402" s="199"/>
      <c r="I402" s="199"/>
      <c r="J402" s="199"/>
      <c r="K402" s="199"/>
      <c r="L402" s="199"/>
      <c r="M402" s="199"/>
      <c r="N402" s="199"/>
      <c r="O402" s="199"/>
      <c r="P402" s="199"/>
    </row>
    <row r="403" spans="1:16" s="218" customFormat="1">
      <c r="A403" s="249"/>
      <c r="B403" s="325"/>
      <c r="C403" s="217"/>
      <c r="D403" s="245"/>
      <c r="E403" s="245"/>
      <c r="F403" s="245"/>
      <c r="G403" s="199"/>
      <c r="H403" s="199"/>
      <c r="I403" s="199"/>
      <c r="J403" s="199"/>
      <c r="K403" s="199"/>
      <c r="L403" s="199"/>
      <c r="M403" s="199"/>
      <c r="N403" s="199"/>
      <c r="O403" s="199"/>
      <c r="P403" s="199"/>
    </row>
    <row r="404" spans="1:16" s="218" customFormat="1">
      <c r="A404" s="249"/>
      <c r="B404" s="325"/>
      <c r="C404" s="217"/>
      <c r="D404" s="245"/>
      <c r="E404" s="245"/>
      <c r="F404" s="245"/>
      <c r="G404" s="199"/>
      <c r="H404" s="199"/>
      <c r="I404" s="199"/>
      <c r="J404" s="199"/>
      <c r="K404" s="199"/>
      <c r="L404" s="199"/>
      <c r="M404" s="199"/>
      <c r="N404" s="199"/>
      <c r="O404" s="199"/>
      <c r="P404" s="199"/>
    </row>
    <row r="405" spans="1:16" s="218" customFormat="1">
      <c r="A405" s="249"/>
      <c r="B405" s="325"/>
      <c r="C405" s="217"/>
      <c r="D405" s="245"/>
      <c r="E405" s="245"/>
      <c r="F405" s="245"/>
      <c r="G405" s="199"/>
      <c r="H405" s="199"/>
      <c r="I405" s="199"/>
      <c r="J405" s="199"/>
      <c r="K405" s="199"/>
      <c r="L405" s="199"/>
      <c r="M405" s="199"/>
      <c r="N405" s="199"/>
      <c r="O405" s="199"/>
      <c r="P405" s="199"/>
    </row>
    <row r="406" spans="1:16" s="218" customFormat="1">
      <c r="A406" s="249"/>
      <c r="B406" s="325"/>
      <c r="C406" s="217"/>
      <c r="D406" s="245"/>
      <c r="E406" s="245"/>
      <c r="F406" s="245"/>
      <c r="G406" s="199"/>
      <c r="H406" s="199"/>
      <c r="I406" s="199"/>
      <c r="J406" s="199"/>
      <c r="K406" s="199"/>
      <c r="L406" s="199"/>
      <c r="M406" s="199"/>
      <c r="N406" s="199"/>
      <c r="O406" s="199"/>
      <c r="P406" s="199"/>
    </row>
    <row r="407" spans="1:16" s="218" customFormat="1">
      <c r="A407" s="249"/>
      <c r="B407" s="325"/>
      <c r="C407" s="217"/>
      <c r="D407" s="245"/>
      <c r="E407" s="245"/>
      <c r="F407" s="245"/>
      <c r="G407" s="199"/>
      <c r="H407" s="199"/>
      <c r="I407" s="199"/>
      <c r="J407" s="199"/>
      <c r="K407" s="199"/>
      <c r="L407" s="199"/>
      <c r="M407" s="199"/>
      <c r="N407" s="199"/>
      <c r="O407" s="199"/>
      <c r="P407" s="199"/>
    </row>
    <row r="408" spans="1:16" s="218" customFormat="1">
      <c r="A408" s="249"/>
      <c r="B408" s="325"/>
      <c r="C408" s="217"/>
      <c r="D408" s="245"/>
      <c r="E408" s="245"/>
      <c r="F408" s="245"/>
      <c r="G408" s="199"/>
      <c r="H408" s="199"/>
      <c r="I408" s="199"/>
      <c r="J408" s="199"/>
      <c r="K408" s="199"/>
      <c r="L408" s="199"/>
      <c r="M408" s="199"/>
      <c r="N408" s="199"/>
      <c r="O408" s="199"/>
      <c r="P408" s="199"/>
    </row>
    <row r="409" spans="1:16" s="218" customFormat="1">
      <c r="A409" s="249"/>
      <c r="B409" s="325"/>
      <c r="C409" s="217"/>
      <c r="D409" s="245"/>
      <c r="E409" s="245"/>
      <c r="F409" s="245"/>
      <c r="G409" s="199"/>
      <c r="H409" s="199"/>
      <c r="I409" s="199"/>
      <c r="J409" s="199"/>
      <c r="K409" s="199"/>
      <c r="L409" s="199"/>
      <c r="M409" s="199"/>
      <c r="N409" s="199"/>
      <c r="O409" s="199"/>
      <c r="P409" s="199"/>
    </row>
    <row r="410" spans="1:16" s="218" customFormat="1">
      <c r="A410" s="249"/>
      <c r="B410" s="325"/>
      <c r="C410" s="217"/>
      <c r="D410" s="245"/>
      <c r="E410" s="245"/>
      <c r="F410" s="245"/>
      <c r="G410" s="199"/>
      <c r="H410" s="199"/>
      <c r="I410" s="199"/>
      <c r="J410" s="199"/>
      <c r="K410" s="199"/>
      <c r="L410" s="199"/>
      <c r="M410" s="199"/>
      <c r="N410" s="199"/>
      <c r="O410" s="199"/>
      <c r="P410" s="199"/>
    </row>
    <row r="411" spans="1:16" s="218" customFormat="1">
      <c r="A411" s="249"/>
      <c r="B411" s="325"/>
      <c r="C411" s="217"/>
      <c r="D411" s="245"/>
      <c r="E411" s="245"/>
      <c r="F411" s="245"/>
      <c r="G411" s="199"/>
      <c r="H411" s="199"/>
      <c r="I411" s="199"/>
      <c r="J411" s="199"/>
      <c r="K411" s="199"/>
      <c r="L411" s="199"/>
      <c r="M411" s="199"/>
      <c r="N411" s="199"/>
      <c r="O411" s="199"/>
      <c r="P411" s="199"/>
    </row>
    <row r="412" spans="1:16" s="218" customFormat="1">
      <c r="A412" s="249"/>
      <c r="B412" s="325"/>
      <c r="C412" s="217"/>
      <c r="D412" s="245"/>
      <c r="E412" s="245"/>
      <c r="F412" s="245"/>
      <c r="G412" s="199"/>
      <c r="H412" s="199"/>
      <c r="I412" s="199"/>
      <c r="J412" s="199"/>
      <c r="K412" s="199"/>
      <c r="L412" s="199"/>
      <c r="M412" s="199"/>
      <c r="N412" s="199"/>
      <c r="O412" s="199"/>
      <c r="P412" s="199"/>
    </row>
    <row r="413" spans="1:16" s="218" customFormat="1">
      <c r="A413" s="249"/>
      <c r="B413" s="325"/>
      <c r="C413" s="217"/>
      <c r="D413" s="245"/>
      <c r="E413" s="245"/>
      <c r="F413" s="245"/>
      <c r="G413" s="199"/>
      <c r="H413" s="199"/>
      <c r="I413" s="199"/>
      <c r="J413" s="199"/>
      <c r="K413" s="199"/>
      <c r="L413" s="199"/>
      <c r="M413" s="199"/>
      <c r="N413" s="199"/>
      <c r="O413" s="199"/>
      <c r="P413" s="199"/>
    </row>
    <row r="414" spans="1:16" s="218" customFormat="1">
      <c r="A414" s="249"/>
      <c r="B414" s="325"/>
      <c r="C414" s="217"/>
      <c r="D414" s="245"/>
      <c r="E414" s="245"/>
      <c r="F414" s="245"/>
      <c r="G414" s="199"/>
      <c r="H414" s="199"/>
      <c r="I414" s="199"/>
      <c r="J414" s="199"/>
      <c r="K414" s="199"/>
      <c r="L414" s="199"/>
      <c r="M414" s="199"/>
      <c r="N414" s="199"/>
      <c r="O414" s="199"/>
      <c r="P414" s="199"/>
    </row>
    <row r="415" spans="1:16" s="218" customFormat="1">
      <c r="A415" s="249"/>
      <c r="B415" s="325"/>
      <c r="C415" s="217"/>
      <c r="D415" s="245"/>
      <c r="E415" s="245"/>
      <c r="F415" s="245"/>
      <c r="G415" s="199"/>
      <c r="H415" s="199"/>
      <c r="I415" s="199"/>
      <c r="J415" s="199"/>
      <c r="K415" s="199"/>
      <c r="L415" s="199"/>
      <c r="M415" s="199"/>
      <c r="N415" s="199"/>
      <c r="O415" s="199"/>
      <c r="P415" s="199"/>
    </row>
    <row r="416" spans="1:16" s="218" customFormat="1">
      <c r="A416" s="249"/>
      <c r="B416" s="325"/>
      <c r="C416" s="217"/>
      <c r="D416" s="245"/>
      <c r="E416" s="245"/>
      <c r="F416" s="245"/>
      <c r="G416" s="199"/>
      <c r="H416" s="199"/>
      <c r="I416" s="199"/>
      <c r="J416" s="199"/>
      <c r="K416" s="199"/>
      <c r="L416" s="199"/>
      <c r="M416" s="199"/>
      <c r="N416" s="199"/>
      <c r="O416" s="199"/>
      <c r="P416" s="199"/>
    </row>
    <row r="417" spans="1:16" s="218" customFormat="1">
      <c r="A417" s="249"/>
      <c r="B417" s="325"/>
      <c r="C417" s="217"/>
      <c r="D417" s="245"/>
      <c r="E417" s="245"/>
      <c r="F417" s="245"/>
      <c r="G417" s="199"/>
      <c r="H417" s="199"/>
      <c r="I417" s="199"/>
      <c r="J417" s="199"/>
      <c r="K417" s="199"/>
      <c r="L417" s="199"/>
      <c r="M417" s="199"/>
      <c r="N417" s="199"/>
      <c r="O417" s="199"/>
      <c r="P417" s="199"/>
    </row>
    <row r="418" spans="1:16" s="218" customFormat="1">
      <c r="A418" s="249"/>
      <c r="B418" s="325"/>
      <c r="C418" s="217"/>
      <c r="D418" s="245"/>
      <c r="E418" s="245"/>
      <c r="F418" s="245"/>
      <c r="G418" s="199"/>
      <c r="H418" s="199"/>
      <c r="I418" s="199"/>
      <c r="J418" s="199"/>
      <c r="K418" s="199"/>
      <c r="L418" s="199"/>
      <c r="M418" s="199"/>
      <c r="N418" s="199"/>
      <c r="O418" s="199"/>
      <c r="P418" s="199"/>
    </row>
    <row r="419" spans="1:16" s="218" customFormat="1">
      <c r="A419" s="249"/>
      <c r="B419" s="325"/>
      <c r="C419" s="217"/>
      <c r="D419" s="245"/>
      <c r="E419" s="245"/>
      <c r="F419" s="245"/>
      <c r="G419" s="199"/>
      <c r="H419" s="199"/>
      <c r="I419" s="199"/>
      <c r="J419" s="199"/>
      <c r="K419" s="199"/>
      <c r="L419" s="199"/>
      <c r="M419" s="199"/>
      <c r="N419" s="199"/>
      <c r="O419" s="199"/>
      <c r="P419" s="199"/>
    </row>
    <row r="420" spans="1:16" s="218" customFormat="1">
      <c r="A420" s="249"/>
      <c r="B420" s="325"/>
      <c r="C420" s="217"/>
      <c r="D420" s="245"/>
      <c r="E420" s="245"/>
      <c r="F420" s="245"/>
      <c r="G420" s="199"/>
      <c r="H420" s="199"/>
      <c r="I420" s="199"/>
      <c r="J420" s="199"/>
      <c r="K420" s="199"/>
      <c r="L420" s="199"/>
      <c r="M420" s="199"/>
      <c r="N420" s="199"/>
      <c r="O420" s="199"/>
      <c r="P420" s="199"/>
    </row>
    <row r="421" spans="1:16" s="218" customFormat="1">
      <c r="A421" s="249"/>
      <c r="B421" s="325"/>
      <c r="C421" s="217"/>
      <c r="D421" s="245"/>
      <c r="E421" s="245"/>
      <c r="F421" s="245"/>
      <c r="G421" s="199"/>
      <c r="H421" s="199"/>
      <c r="I421" s="199"/>
      <c r="J421" s="199"/>
      <c r="K421" s="199"/>
      <c r="L421" s="199"/>
      <c r="M421" s="199"/>
      <c r="N421" s="199"/>
      <c r="O421" s="199"/>
      <c r="P421" s="199"/>
    </row>
    <row r="422" spans="1:16" s="218" customFormat="1">
      <c r="A422" s="249"/>
      <c r="B422" s="325"/>
      <c r="C422" s="217"/>
      <c r="D422" s="245"/>
      <c r="E422" s="245"/>
      <c r="F422" s="245"/>
      <c r="G422" s="199"/>
      <c r="H422" s="199"/>
      <c r="I422" s="199"/>
      <c r="J422" s="199"/>
      <c r="K422" s="199"/>
      <c r="L422" s="199"/>
      <c r="M422" s="199"/>
      <c r="N422" s="199"/>
      <c r="O422" s="199"/>
      <c r="P422" s="199"/>
    </row>
    <row r="423" spans="1:16" s="218" customFormat="1">
      <c r="A423" s="249"/>
      <c r="B423" s="325"/>
      <c r="C423" s="217"/>
      <c r="D423" s="245"/>
      <c r="E423" s="245"/>
      <c r="F423" s="245"/>
      <c r="G423" s="199"/>
      <c r="H423" s="199"/>
      <c r="I423" s="199"/>
      <c r="J423" s="199"/>
      <c r="K423" s="199"/>
      <c r="L423" s="199"/>
      <c r="M423" s="199"/>
      <c r="N423" s="199"/>
      <c r="O423" s="199"/>
      <c r="P423" s="199"/>
    </row>
    <row r="424" spans="1:16" s="218" customFormat="1">
      <c r="A424" s="249"/>
      <c r="B424" s="325"/>
      <c r="C424" s="217"/>
      <c r="D424" s="245"/>
      <c r="E424" s="245"/>
      <c r="F424" s="245"/>
      <c r="G424" s="199"/>
      <c r="H424" s="199"/>
      <c r="I424" s="199"/>
      <c r="J424" s="199"/>
      <c r="K424" s="199"/>
      <c r="L424" s="199"/>
      <c r="M424" s="199"/>
      <c r="N424" s="199"/>
      <c r="O424" s="199"/>
      <c r="P424" s="199"/>
    </row>
    <row r="425" spans="1:16" s="218" customFormat="1">
      <c r="A425" s="249"/>
      <c r="B425" s="325"/>
      <c r="C425" s="217"/>
      <c r="D425" s="245"/>
      <c r="E425" s="245"/>
      <c r="F425" s="245"/>
      <c r="G425" s="199"/>
      <c r="H425" s="199"/>
      <c r="I425" s="199"/>
      <c r="J425" s="199"/>
      <c r="K425" s="199"/>
      <c r="L425" s="199"/>
      <c r="M425" s="199"/>
      <c r="N425" s="199"/>
      <c r="O425" s="199"/>
      <c r="P425" s="199"/>
    </row>
    <row r="426" spans="1:16" s="218" customFormat="1">
      <c r="A426" s="249"/>
      <c r="B426" s="325"/>
      <c r="C426" s="217"/>
      <c r="D426" s="245"/>
      <c r="E426" s="245"/>
      <c r="F426" s="245"/>
      <c r="G426" s="199"/>
      <c r="H426" s="199"/>
      <c r="I426" s="199"/>
      <c r="J426" s="199"/>
      <c r="K426" s="199"/>
      <c r="L426" s="199"/>
      <c r="M426" s="199"/>
      <c r="N426" s="199"/>
      <c r="O426" s="199"/>
      <c r="P426" s="199"/>
    </row>
    <row r="427" spans="1:16" s="218" customFormat="1">
      <c r="A427" s="249"/>
      <c r="B427" s="325"/>
      <c r="C427" s="217"/>
      <c r="D427" s="245"/>
      <c r="E427" s="245"/>
      <c r="F427" s="245"/>
      <c r="G427" s="199"/>
      <c r="H427" s="199"/>
      <c r="I427" s="199"/>
      <c r="J427" s="199"/>
      <c r="K427" s="199"/>
      <c r="L427" s="199"/>
      <c r="M427" s="199"/>
      <c r="N427" s="199"/>
      <c r="O427" s="199"/>
      <c r="P427" s="199"/>
    </row>
    <row r="428" spans="1:16" s="218" customFormat="1">
      <c r="A428" s="249"/>
      <c r="B428" s="325"/>
      <c r="C428" s="217"/>
      <c r="D428" s="245"/>
      <c r="E428" s="245"/>
      <c r="F428" s="245"/>
      <c r="G428" s="199"/>
      <c r="H428" s="199"/>
      <c r="I428" s="199"/>
      <c r="J428" s="199"/>
      <c r="K428" s="199"/>
      <c r="L428" s="199"/>
      <c r="M428" s="199"/>
      <c r="N428" s="199"/>
      <c r="O428" s="199"/>
      <c r="P428" s="199"/>
    </row>
    <row r="429" spans="1:16" s="218" customFormat="1">
      <c r="A429" s="249"/>
      <c r="B429" s="325"/>
      <c r="C429" s="217"/>
      <c r="D429" s="245"/>
      <c r="E429" s="245"/>
      <c r="F429" s="245"/>
      <c r="G429" s="199"/>
      <c r="H429" s="199"/>
      <c r="I429" s="199"/>
      <c r="J429" s="199"/>
      <c r="K429" s="199"/>
      <c r="L429" s="199"/>
      <c r="M429" s="199"/>
      <c r="N429" s="199"/>
      <c r="O429" s="199"/>
      <c r="P429" s="199"/>
    </row>
    <row r="430" spans="1:16" s="218" customFormat="1">
      <c r="A430" s="249"/>
      <c r="B430" s="325"/>
      <c r="C430" s="217"/>
      <c r="D430" s="245"/>
      <c r="E430" s="245"/>
      <c r="F430" s="245"/>
      <c r="G430" s="199"/>
      <c r="H430" s="199"/>
      <c r="I430" s="199"/>
      <c r="J430" s="199"/>
      <c r="K430" s="199"/>
      <c r="L430" s="199"/>
      <c r="M430" s="199"/>
      <c r="N430" s="199"/>
      <c r="O430" s="199"/>
      <c r="P430" s="199"/>
    </row>
    <row r="431" spans="1:16" s="218" customFormat="1">
      <c r="A431" s="249"/>
      <c r="B431" s="325"/>
      <c r="C431" s="217"/>
      <c r="D431" s="245"/>
      <c r="E431" s="245"/>
      <c r="F431" s="245"/>
      <c r="G431" s="199"/>
      <c r="H431" s="199"/>
      <c r="I431" s="199"/>
      <c r="J431" s="199"/>
      <c r="K431" s="199"/>
      <c r="L431" s="199"/>
      <c r="M431" s="199"/>
      <c r="N431" s="199"/>
      <c r="O431" s="199"/>
      <c r="P431" s="199"/>
    </row>
    <row r="432" spans="1:16" s="218" customFormat="1">
      <c r="A432" s="249"/>
      <c r="B432" s="325"/>
      <c r="C432" s="217"/>
      <c r="D432" s="245"/>
      <c r="E432" s="245"/>
      <c r="F432" s="245"/>
      <c r="G432" s="199"/>
      <c r="H432" s="199"/>
      <c r="I432" s="199"/>
      <c r="J432" s="199"/>
      <c r="K432" s="199"/>
      <c r="L432" s="199"/>
      <c r="M432" s="199"/>
      <c r="N432" s="199"/>
      <c r="O432" s="199"/>
      <c r="P432" s="199"/>
    </row>
    <row r="433" spans="1:16" s="218" customFormat="1">
      <c r="A433" s="249"/>
      <c r="B433" s="325"/>
      <c r="C433" s="217"/>
      <c r="D433" s="245"/>
      <c r="E433" s="245"/>
      <c r="F433" s="245"/>
      <c r="G433" s="199"/>
      <c r="H433" s="199"/>
      <c r="I433" s="199"/>
      <c r="J433" s="199"/>
      <c r="K433" s="199"/>
      <c r="L433" s="199"/>
      <c r="M433" s="199"/>
      <c r="N433" s="199"/>
      <c r="O433" s="199"/>
      <c r="P433" s="199"/>
    </row>
    <row r="434" spans="1:16" s="218" customFormat="1">
      <c r="A434" s="249"/>
      <c r="B434" s="325"/>
      <c r="C434" s="217"/>
      <c r="D434" s="245"/>
      <c r="E434" s="245"/>
      <c r="F434" s="245"/>
      <c r="G434" s="199"/>
      <c r="H434" s="199"/>
      <c r="I434" s="199"/>
      <c r="J434" s="199"/>
      <c r="K434" s="199"/>
      <c r="L434" s="199"/>
      <c r="M434" s="199"/>
      <c r="N434" s="199"/>
      <c r="O434" s="199"/>
      <c r="P434" s="199"/>
    </row>
    <row r="435" spans="1:16" s="218" customFormat="1">
      <c r="A435" s="249"/>
      <c r="B435" s="325"/>
      <c r="C435" s="217"/>
      <c r="D435" s="245"/>
      <c r="E435" s="245"/>
      <c r="F435" s="245"/>
      <c r="G435" s="199"/>
      <c r="H435" s="199"/>
      <c r="I435" s="199"/>
      <c r="J435" s="199"/>
      <c r="K435" s="199"/>
      <c r="L435" s="199"/>
      <c r="M435" s="199"/>
      <c r="N435" s="199"/>
      <c r="O435" s="199"/>
      <c r="P435" s="199"/>
    </row>
    <row r="436" spans="1:16" s="218" customFormat="1">
      <c r="A436" s="249"/>
      <c r="B436" s="325"/>
      <c r="C436" s="217"/>
      <c r="D436" s="245"/>
      <c r="E436" s="245"/>
      <c r="F436" s="245"/>
      <c r="G436" s="199"/>
      <c r="H436" s="199"/>
      <c r="I436" s="199"/>
      <c r="J436" s="199"/>
      <c r="K436" s="199"/>
      <c r="L436" s="199"/>
      <c r="M436" s="199"/>
      <c r="N436" s="199"/>
      <c r="O436" s="199"/>
      <c r="P436" s="199"/>
    </row>
    <row r="437" spans="1:16" s="218" customFormat="1">
      <c r="A437" s="249"/>
      <c r="B437" s="325"/>
      <c r="C437" s="217"/>
      <c r="D437" s="245"/>
      <c r="E437" s="245"/>
      <c r="F437" s="245"/>
      <c r="G437" s="199"/>
      <c r="H437" s="199"/>
      <c r="I437" s="199"/>
      <c r="J437" s="199"/>
      <c r="K437" s="199"/>
      <c r="L437" s="199"/>
      <c r="M437" s="199"/>
      <c r="N437" s="199"/>
      <c r="O437" s="199"/>
      <c r="P437" s="199"/>
    </row>
    <row r="438" spans="1:16" s="218" customFormat="1">
      <c r="A438" s="249"/>
      <c r="B438" s="325"/>
      <c r="C438" s="217"/>
      <c r="D438" s="245"/>
      <c r="E438" s="245"/>
      <c r="F438" s="245"/>
      <c r="G438" s="199"/>
      <c r="H438" s="199"/>
      <c r="I438" s="199"/>
      <c r="J438" s="199"/>
      <c r="K438" s="199"/>
      <c r="L438" s="199"/>
      <c r="M438" s="199"/>
      <c r="N438" s="199"/>
      <c r="O438" s="199"/>
      <c r="P438" s="199"/>
    </row>
    <row r="439" spans="1:16" s="218" customFormat="1">
      <c r="A439" s="249"/>
      <c r="B439" s="325"/>
      <c r="C439" s="217"/>
      <c r="D439" s="245"/>
      <c r="E439" s="245"/>
      <c r="F439" s="245"/>
      <c r="G439" s="199"/>
      <c r="H439" s="199"/>
      <c r="I439" s="199"/>
      <c r="J439" s="199"/>
      <c r="K439" s="199"/>
      <c r="L439" s="199"/>
      <c r="M439" s="199"/>
      <c r="N439" s="199"/>
      <c r="O439" s="199"/>
      <c r="P439" s="199"/>
    </row>
    <row r="440" spans="1:16" s="218" customFormat="1">
      <c r="A440" s="249"/>
      <c r="B440" s="325"/>
      <c r="C440" s="217"/>
      <c r="D440" s="245"/>
      <c r="E440" s="245"/>
      <c r="F440" s="245"/>
      <c r="G440" s="199"/>
      <c r="H440" s="199"/>
      <c r="I440" s="199"/>
      <c r="J440" s="199"/>
      <c r="K440" s="199"/>
      <c r="L440" s="199"/>
      <c r="M440" s="199"/>
      <c r="N440" s="199"/>
      <c r="O440" s="199"/>
      <c r="P440" s="199"/>
    </row>
    <row r="441" spans="1:16" s="218" customFormat="1">
      <c r="A441" s="249"/>
      <c r="B441" s="325"/>
      <c r="C441" s="217"/>
      <c r="D441" s="245"/>
      <c r="E441" s="245"/>
      <c r="F441" s="245"/>
      <c r="G441" s="199"/>
      <c r="H441" s="199"/>
      <c r="I441" s="199"/>
      <c r="J441" s="199"/>
      <c r="K441" s="199"/>
      <c r="L441" s="199"/>
      <c r="M441" s="199"/>
      <c r="N441" s="199"/>
      <c r="O441" s="199"/>
      <c r="P441" s="199"/>
    </row>
    <row r="442" spans="1:16" s="218" customFormat="1">
      <c r="A442" s="249"/>
      <c r="B442" s="325"/>
      <c r="C442" s="217"/>
      <c r="D442" s="245"/>
      <c r="E442" s="245"/>
      <c r="F442" s="245"/>
      <c r="G442" s="199"/>
      <c r="H442" s="199"/>
      <c r="I442" s="199"/>
      <c r="J442" s="199"/>
      <c r="K442" s="199"/>
      <c r="L442" s="199"/>
      <c r="M442" s="199"/>
      <c r="N442" s="199"/>
      <c r="O442" s="199"/>
      <c r="P442" s="199"/>
    </row>
    <row r="443" spans="1:16" s="218" customFormat="1">
      <c r="A443" s="249"/>
      <c r="B443" s="325"/>
      <c r="C443" s="217"/>
      <c r="D443" s="245"/>
      <c r="E443" s="245"/>
      <c r="F443" s="245"/>
      <c r="G443" s="199"/>
      <c r="H443" s="199"/>
      <c r="I443" s="199"/>
      <c r="J443" s="199"/>
      <c r="K443" s="199"/>
      <c r="L443" s="199"/>
      <c r="M443" s="199"/>
      <c r="N443" s="199"/>
      <c r="O443" s="199"/>
      <c r="P443" s="199"/>
    </row>
    <row r="444" spans="1:16" s="218" customFormat="1">
      <c r="A444" s="249"/>
      <c r="B444" s="325"/>
      <c r="C444" s="217"/>
      <c r="D444" s="245"/>
      <c r="E444" s="245"/>
      <c r="F444" s="245"/>
      <c r="G444" s="199"/>
      <c r="H444" s="199"/>
      <c r="I444" s="199"/>
      <c r="J444" s="199"/>
      <c r="K444" s="199"/>
      <c r="L444" s="199"/>
      <c r="M444" s="199"/>
      <c r="N444" s="199"/>
      <c r="O444" s="199"/>
      <c r="P444" s="199"/>
    </row>
    <row r="445" spans="1:16" s="218" customFormat="1">
      <c r="A445" s="249"/>
      <c r="B445" s="325"/>
      <c r="C445" s="217"/>
      <c r="D445" s="245"/>
      <c r="E445" s="245"/>
      <c r="F445" s="245"/>
      <c r="G445" s="199"/>
      <c r="H445" s="199"/>
      <c r="I445" s="199"/>
      <c r="J445" s="199"/>
      <c r="K445" s="199"/>
      <c r="L445" s="199"/>
      <c r="M445" s="199"/>
      <c r="N445" s="199"/>
      <c r="O445" s="199"/>
      <c r="P445" s="199"/>
    </row>
    <row r="446" spans="1:16" s="218" customFormat="1">
      <c r="A446" s="249"/>
      <c r="B446" s="325"/>
      <c r="C446" s="217"/>
      <c r="D446" s="245"/>
      <c r="E446" s="245"/>
      <c r="F446" s="245"/>
      <c r="G446" s="199"/>
      <c r="H446" s="199"/>
      <c r="I446" s="199"/>
      <c r="J446" s="199"/>
      <c r="K446" s="199"/>
      <c r="L446" s="199"/>
      <c r="M446" s="199"/>
      <c r="N446" s="199"/>
      <c r="O446" s="199"/>
      <c r="P446" s="199"/>
    </row>
    <row r="447" spans="1:16" s="218" customFormat="1">
      <c r="A447" s="249"/>
      <c r="B447" s="325"/>
      <c r="C447" s="217"/>
      <c r="D447" s="245"/>
      <c r="E447" s="245"/>
      <c r="F447" s="245"/>
      <c r="G447" s="199"/>
      <c r="H447" s="199"/>
      <c r="I447" s="199"/>
      <c r="J447" s="199"/>
      <c r="K447" s="199"/>
      <c r="L447" s="199"/>
      <c r="M447" s="199"/>
      <c r="N447" s="199"/>
      <c r="O447" s="199"/>
      <c r="P447" s="199"/>
    </row>
    <row r="448" spans="1:16" s="218" customFormat="1">
      <c r="A448" s="249"/>
      <c r="B448" s="325"/>
      <c r="C448" s="217"/>
      <c r="D448" s="245"/>
      <c r="E448" s="245"/>
      <c r="F448" s="245"/>
      <c r="G448" s="199"/>
      <c r="H448" s="199"/>
      <c r="I448" s="199"/>
      <c r="J448" s="199"/>
      <c r="K448" s="199"/>
      <c r="L448" s="199"/>
      <c r="M448" s="199"/>
      <c r="N448" s="199"/>
      <c r="O448" s="199"/>
      <c r="P448" s="199"/>
    </row>
    <row r="449" spans="1:16" s="218" customFormat="1">
      <c r="A449" s="249"/>
      <c r="B449" s="325"/>
      <c r="C449" s="217"/>
      <c r="D449" s="245"/>
      <c r="E449" s="245"/>
      <c r="F449" s="245"/>
      <c r="G449" s="199"/>
      <c r="H449" s="199"/>
      <c r="I449" s="199"/>
      <c r="J449" s="199"/>
      <c r="K449" s="199"/>
      <c r="L449" s="199"/>
      <c r="M449" s="199"/>
      <c r="N449" s="199"/>
      <c r="O449" s="199"/>
      <c r="P449" s="199"/>
    </row>
    <row r="450" spans="1:16" s="218" customFormat="1">
      <c r="A450" s="249"/>
      <c r="B450" s="325"/>
      <c r="C450" s="217"/>
      <c r="D450" s="245"/>
      <c r="E450" s="245"/>
      <c r="F450" s="245"/>
      <c r="G450" s="199"/>
      <c r="H450" s="199"/>
      <c r="I450" s="199"/>
      <c r="J450" s="199"/>
      <c r="K450" s="199"/>
      <c r="L450" s="199"/>
      <c r="M450" s="199"/>
      <c r="N450" s="199"/>
      <c r="O450" s="199"/>
      <c r="P450" s="199"/>
    </row>
    <row r="451" spans="1:16" s="218" customFormat="1">
      <c r="A451" s="249"/>
      <c r="B451" s="325"/>
      <c r="C451" s="217"/>
      <c r="D451" s="245"/>
      <c r="E451" s="245"/>
      <c r="F451" s="245"/>
      <c r="G451" s="199"/>
      <c r="H451" s="199"/>
      <c r="I451" s="199"/>
      <c r="J451" s="199"/>
      <c r="K451" s="199"/>
      <c r="L451" s="199"/>
      <c r="M451" s="199"/>
      <c r="N451" s="199"/>
      <c r="O451" s="199"/>
      <c r="P451" s="199"/>
    </row>
    <row r="452" spans="1:16" s="218" customFormat="1">
      <c r="A452" s="249"/>
      <c r="B452" s="325"/>
      <c r="C452" s="217"/>
      <c r="D452" s="245"/>
      <c r="E452" s="245"/>
      <c r="F452" s="245"/>
      <c r="G452" s="199"/>
      <c r="H452" s="199"/>
      <c r="I452" s="199"/>
      <c r="J452" s="199"/>
      <c r="K452" s="199"/>
      <c r="L452" s="199"/>
      <c r="M452" s="199"/>
      <c r="N452" s="199"/>
      <c r="O452" s="199"/>
      <c r="P452" s="199"/>
    </row>
    <row r="453" spans="1:16" s="218" customFormat="1">
      <c r="A453" s="249"/>
      <c r="B453" s="325"/>
      <c r="C453" s="217"/>
      <c r="D453" s="245"/>
      <c r="E453" s="245"/>
      <c r="F453" s="245"/>
      <c r="G453" s="199"/>
      <c r="H453" s="199"/>
      <c r="I453" s="199"/>
      <c r="J453" s="199"/>
      <c r="K453" s="199"/>
      <c r="L453" s="199"/>
      <c r="M453" s="199"/>
      <c r="N453" s="199"/>
      <c r="O453" s="199"/>
      <c r="P453" s="199"/>
    </row>
    <row r="454" spans="1:16" s="218" customFormat="1">
      <c r="A454" s="249"/>
      <c r="B454" s="325"/>
      <c r="C454" s="217"/>
      <c r="D454" s="245"/>
      <c r="E454" s="245"/>
      <c r="F454" s="245"/>
      <c r="G454" s="199"/>
      <c r="H454" s="199"/>
      <c r="I454" s="199"/>
      <c r="J454" s="199"/>
      <c r="K454" s="199"/>
      <c r="L454" s="199"/>
      <c r="M454" s="199"/>
      <c r="N454" s="199"/>
      <c r="O454" s="199"/>
      <c r="P454" s="199"/>
    </row>
    <row r="455" spans="1:16" s="218" customFormat="1">
      <c r="A455" s="249"/>
      <c r="B455" s="325"/>
      <c r="C455" s="217"/>
      <c r="D455" s="245"/>
      <c r="E455" s="245"/>
      <c r="F455" s="245"/>
      <c r="G455" s="199"/>
      <c r="H455" s="199"/>
      <c r="I455" s="199"/>
      <c r="J455" s="199"/>
      <c r="K455" s="199"/>
      <c r="L455" s="199"/>
      <c r="M455" s="199"/>
      <c r="N455" s="199"/>
      <c r="O455" s="199"/>
      <c r="P455" s="199"/>
    </row>
    <row r="456" spans="1:16" s="218" customFormat="1">
      <c r="A456" s="249"/>
      <c r="B456" s="325"/>
      <c r="C456" s="217"/>
      <c r="D456" s="245"/>
      <c r="E456" s="245"/>
      <c r="F456" s="245"/>
      <c r="G456" s="199"/>
      <c r="H456" s="199"/>
      <c r="I456" s="199"/>
      <c r="J456" s="199"/>
      <c r="K456" s="199"/>
      <c r="L456" s="199"/>
      <c r="M456" s="199"/>
      <c r="N456" s="199"/>
      <c r="O456" s="199"/>
      <c r="P456" s="199"/>
    </row>
    <row r="457" spans="1:16" s="218" customFormat="1">
      <c r="A457" s="249"/>
      <c r="B457" s="325"/>
      <c r="C457" s="217"/>
      <c r="D457" s="245"/>
      <c r="E457" s="245"/>
      <c r="F457" s="245"/>
      <c r="G457" s="199"/>
      <c r="H457" s="199"/>
      <c r="I457" s="199"/>
      <c r="J457" s="199"/>
      <c r="K457" s="199"/>
      <c r="L457" s="199"/>
      <c r="M457" s="199"/>
      <c r="N457" s="199"/>
      <c r="O457" s="199"/>
      <c r="P457" s="199"/>
    </row>
    <row r="458" spans="1:16" s="218" customFormat="1">
      <c r="A458" s="249"/>
      <c r="B458" s="325"/>
      <c r="C458" s="217"/>
      <c r="D458" s="245"/>
      <c r="E458" s="245"/>
      <c r="F458" s="245"/>
      <c r="G458" s="199"/>
      <c r="H458" s="199"/>
      <c r="I458" s="199"/>
      <c r="J458" s="199"/>
      <c r="K458" s="199"/>
      <c r="L458" s="199"/>
      <c r="M458" s="199"/>
      <c r="N458" s="199"/>
      <c r="O458" s="199"/>
      <c r="P458" s="199"/>
    </row>
    <row r="459" spans="1:16" s="218" customFormat="1">
      <c r="A459" s="249"/>
      <c r="B459" s="325"/>
      <c r="C459" s="217"/>
      <c r="D459" s="245"/>
      <c r="E459" s="245"/>
      <c r="F459" s="245"/>
      <c r="G459" s="199"/>
      <c r="H459" s="199"/>
      <c r="I459" s="199"/>
      <c r="J459" s="199"/>
      <c r="K459" s="199"/>
      <c r="L459" s="199"/>
      <c r="M459" s="199"/>
      <c r="N459" s="199"/>
      <c r="O459" s="199"/>
      <c r="P459" s="199"/>
    </row>
    <row r="460" spans="1:16" s="218" customFormat="1">
      <c r="A460" s="249"/>
      <c r="B460" s="325"/>
      <c r="C460" s="217"/>
      <c r="D460" s="245"/>
      <c r="E460" s="245"/>
      <c r="F460" s="245"/>
      <c r="G460" s="199"/>
      <c r="H460" s="199"/>
      <c r="I460" s="199"/>
      <c r="J460" s="199"/>
      <c r="K460" s="199"/>
      <c r="L460" s="199"/>
      <c r="M460" s="199"/>
      <c r="N460" s="199"/>
      <c r="O460" s="199"/>
      <c r="P460" s="199"/>
    </row>
    <row r="461" spans="1:16" s="218" customFormat="1">
      <c r="A461" s="249"/>
      <c r="B461" s="325"/>
      <c r="C461" s="217"/>
      <c r="D461" s="245"/>
      <c r="E461" s="245"/>
      <c r="F461" s="245"/>
      <c r="G461" s="199"/>
      <c r="H461" s="199"/>
      <c r="I461" s="199"/>
      <c r="J461" s="199"/>
      <c r="K461" s="199"/>
      <c r="L461" s="199"/>
      <c r="M461" s="199"/>
      <c r="N461" s="199"/>
      <c r="O461" s="199"/>
      <c r="P461" s="199"/>
    </row>
    <row r="462" spans="1:16" s="218" customFormat="1">
      <c r="A462" s="249"/>
      <c r="B462" s="325"/>
      <c r="C462" s="217"/>
      <c r="D462" s="245"/>
      <c r="E462" s="245"/>
      <c r="F462" s="245"/>
      <c r="G462" s="199"/>
      <c r="H462" s="199"/>
      <c r="I462" s="199"/>
      <c r="J462" s="199"/>
      <c r="K462" s="199"/>
      <c r="L462" s="199"/>
      <c r="M462" s="199"/>
      <c r="N462" s="199"/>
      <c r="O462" s="199"/>
      <c r="P462" s="199"/>
    </row>
    <row r="463" spans="1:16" s="218" customFormat="1">
      <c r="A463" s="249"/>
      <c r="B463" s="325"/>
      <c r="C463" s="217"/>
      <c r="D463" s="245"/>
      <c r="E463" s="245"/>
      <c r="F463" s="245"/>
      <c r="G463" s="199"/>
      <c r="H463" s="199"/>
      <c r="I463" s="199"/>
      <c r="J463" s="199"/>
      <c r="K463" s="199"/>
      <c r="L463" s="199"/>
      <c r="M463" s="199"/>
      <c r="N463" s="199"/>
      <c r="O463" s="199"/>
      <c r="P463" s="199"/>
    </row>
    <row r="464" spans="1:16" s="218" customFormat="1">
      <c r="A464" s="249"/>
      <c r="B464" s="325"/>
      <c r="C464" s="217"/>
      <c r="D464" s="245"/>
      <c r="E464" s="245"/>
      <c r="F464" s="245"/>
      <c r="G464" s="199"/>
      <c r="H464" s="199"/>
      <c r="I464" s="199"/>
      <c r="J464" s="199"/>
      <c r="K464" s="199"/>
      <c r="L464" s="199"/>
      <c r="M464" s="199"/>
      <c r="N464" s="199"/>
      <c r="O464" s="199"/>
      <c r="P464" s="199"/>
    </row>
    <row r="465" spans="1:16" s="218" customFormat="1">
      <c r="A465" s="249"/>
      <c r="B465" s="325"/>
      <c r="C465" s="217"/>
      <c r="D465" s="245"/>
      <c r="E465" s="245"/>
      <c r="F465" s="245"/>
      <c r="G465" s="199"/>
      <c r="H465" s="199"/>
      <c r="I465" s="199"/>
      <c r="J465" s="199"/>
      <c r="K465" s="199"/>
      <c r="L465" s="199"/>
      <c r="M465" s="199"/>
      <c r="N465" s="199"/>
      <c r="O465" s="199"/>
      <c r="P465" s="199"/>
    </row>
    <row r="466" spans="1:16" s="218" customFormat="1">
      <c r="A466" s="249"/>
      <c r="B466" s="325"/>
      <c r="C466" s="217"/>
      <c r="D466" s="245"/>
      <c r="E466" s="245"/>
      <c r="F466" s="245"/>
      <c r="G466" s="199"/>
      <c r="H466" s="199"/>
      <c r="I466" s="199"/>
      <c r="J466" s="199"/>
      <c r="K466" s="199"/>
      <c r="L466" s="199"/>
      <c r="M466" s="199"/>
      <c r="N466" s="199"/>
      <c r="O466" s="199"/>
      <c r="P466" s="199"/>
    </row>
    <row r="467" spans="1:16" s="218" customFormat="1">
      <c r="A467" s="249"/>
      <c r="B467" s="325"/>
      <c r="C467" s="217"/>
      <c r="D467" s="245"/>
      <c r="E467" s="245"/>
      <c r="F467" s="245"/>
      <c r="G467" s="199"/>
      <c r="H467" s="199"/>
      <c r="I467" s="199"/>
      <c r="J467" s="199"/>
      <c r="K467" s="199"/>
      <c r="L467" s="199"/>
      <c r="M467" s="199"/>
      <c r="N467" s="199"/>
      <c r="O467" s="199"/>
      <c r="P467" s="199"/>
    </row>
    <row r="468" spans="1:16" s="218" customFormat="1">
      <c r="A468" s="249"/>
      <c r="B468" s="325"/>
      <c r="C468" s="217"/>
      <c r="D468" s="245"/>
      <c r="E468" s="245"/>
      <c r="F468" s="245"/>
      <c r="G468" s="199"/>
      <c r="H468" s="199"/>
      <c r="I468" s="199"/>
      <c r="J468" s="199"/>
      <c r="K468" s="199"/>
      <c r="L468" s="199"/>
      <c r="M468" s="199"/>
      <c r="N468" s="199"/>
      <c r="O468" s="199"/>
      <c r="P468" s="199"/>
    </row>
    <row r="469" spans="1:16" s="218" customFormat="1">
      <c r="A469" s="249"/>
      <c r="B469" s="325"/>
      <c r="C469" s="217"/>
      <c r="D469" s="245"/>
      <c r="E469" s="245"/>
      <c r="F469" s="245"/>
      <c r="G469" s="199"/>
      <c r="H469" s="199"/>
      <c r="I469" s="199"/>
      <c r="J469" s="199"/>
      <c r="K469" s="199"/>
      <c r="L469" s="199"/>
      <c r="M469" s="199"/>
      <c r="N469" s="199"/>
      <c r="O469" s="199"/>
      <c r="P469" s="199"/>
    </row>
    <row r="470" spans="1:16" s="218" customFormat="1">
      <c r="A470" s="249"/>
      <c r="B470" s="325"/>
      <c r="C470" s="217"/>
      <c r="D470" s="245"/>
      <c r="E470" s="245"/>
      <c r="F470" s="245"/>
      <c r="G470" s="199"/>
      <c r="H470" s="199"/>
      <c r="I470" s="199"/>
      <c r="J470" s="199"/>
      <c r="K470" s="199"/>
      <c r="L470" s="199"/>
      <c r="M470" s="199"/>
      <c r="N470" s="199"/>
      <c r="O470" s="199"/>
      <c r="P470" s="199"/>
    </row>
    <row r="471" spans="1:16" s="218" customFormat="1">
      <c r="A471" s="249"/>
      <c r="B471" s="325"/>
      <c r="C471" s="217"/>
      <c r="D471" s="245"/>
      <c r="E471" s="245"/>
      <c r="F471" s="245"/>
      <c r="G471" s="199"/>
      <c r="H471" s="199"/>
      <c r="I471" s="199"/>
      <c r="J471" s="199"/>
      <c r="K471" s="199"/>
      <c r="L471" s="199"/>
      <c r="M471" s="199"/>
      <c r="N471" s="199"/>
      <c r="O471" s="199"/>
      <c r="P471" s="199"/>
    </row>
    <row r="472" spans="1:16" s="218" customFormat="1">
      <c r="A472" s="249"/>
      <c r="B472" s="325"/>
      <c r="C472" s="217"/>
      <c r="D472" s="245"/>
      <c r="E472" s="245"/>
      <c r="F472" s="245"/>
      <c r="G472" s="199"/>
      <c r="H472" s="199"/>
      <c r="I472" s="199"/>
      <c r="J472" s="199"/>
      <c r="K472" s="199"/>
      <c r="L472" s="199"/>
      <c r="M472" s="199"/>
      <c r="N472" s="199"/>
      <c r="O472" s="199"/>
      <c r="P472" s="199"/>
    </row>
    <row r="473" spans="1:16" s="218" customFormat="1">
      <c r="A473" s="249"/>
      <c r="B473" s="325"/>
      <c r="C473" s="217"/>
      <c r="D473" s="245"/>
      <c r="E473" s="245"/>
      <c r="F473" s="245"/>
      <c r="G473" s="199"/>
      <c r="H473" s="199"/>
      <c r="I473" s="199"/>
      <c r="J473" s="199"/>
      <c r="K473" s="199"/>
      <c r="L473" s="199"/>
      <c r="M473" s="199"/>
      <c r="N473" s="199"/>
      <c r="O473" s="199"/>
      <c r="P473" s="199"/>
    </row>
    <row r="474" spans="1:16" s="218" customFormat="1">
      <c r="A474" s="249"/>
      <c r="B474" s="325"/>
      <c r="C474" s="217"/>
      <c r="D474" s="245"/>
      <c r="E474" s="245"/>
      <c r="F474" s="245"/>
      <c r="G474" s="199"/>
      <c r="H474" s="199"/>
      <c r="I474" s="199"/>
      <c r="J474" s="199"/>
      <c r="K474" s="199"/>
      <c r="L474" s="199"/>
      <c r="M474" s="199"/>
      <c r="N474" s="199"/>
      <c r="O474" s="199"/>
      <c r="P474" s="199"/>
    </row>
    <row r="475" spans="1:16" s="218" customFormat="1">
      <c r="A475" s="249"/>
      <c r="B475" s="325"/>
      <c r="C475" s="217"/>
      <c r="D475" s="245"/>
      <c r="E475" s="245"/>
      <c r="F475" s="245"/>
      <c r="G475" s="199"/>
      <c r="H475" s="199"/>
      <c r="I475" s="199"/>
      <c r="J475" s="199"/>
      <c r="K475" s="199"/>
      <c r="L475" s="199"/>
      <c r="M475" s="199"/>
      <c r="N475" s="199"/>
      <c r="O475" s="199"/>
      <c r="P475" s="199"/>
    </row>
    <row r="476" spans="1:16" s="218" customFormat="1">
      <c r="A476" s="249"/>
      <c r="B476" s="325"/>
      <c r="C476" s="217"/>
      <c r="D476" s="245"/>
      <c r="E476" s="245"/>
      <c r="F476" s="245"/>
      <c r="G476" s="199"/>
      <c r="H476" s="199"/>
      <c r="I476" s="199"/>
      <c r="J476" s="199"/>
      <c r="K476" s="199"/>
      <c r="L476" s="199"/>
      <c r="M476" s="199"/>
      <c r="N476" s="199"/>
      <c r="O476" s="199"/>
      <c r="P476" s="199"/>
    </row>
    <row r="477" spans="1:16" s="218" customFormat="1">
      <c r="A477" s="249"/>
      <c r="B477" s="325"/>
      <c r="C477" s="217"/>
      <c r="D477" s="245"/>
      <c r="E477" s="245"/>
      <c r="F477" s="245"/>
      <c r="G477" s="199"/>
      <c r="H477" s="199"/>
      <c r="I477" s="199"/>
      <c r="J477" s="199"/>
      <c r="K477" s="199"/>
      <c r="L477" s="199"/>
      <c r="M477" s="199"/>
      <c r="N477" s="199"/>
      <c r="O477" s="199"/>
      <c r="P477" s="199"/>
    </row>
    <row r="478" spans="1:16" s="218" customFormat="1">
      <c r="A478" s="249"/>
      <c r="B478" s="325"/>
      <c r="C478" s="217"/>
      <c r="D478" s="245"/>
      <c r="E478" s="245"/>
      <c r="F478" s="245"/>
      <c r="G478" s="199"/>
      <c r="H478" s="199"/>
      <c r="I478" s="199"/>
      <c r="J478" s="199"/>
      <c r="K478" s="199"/>
      <c r="L478" s="199"/>
      <c r="M478" s="199"/>
      <c r="N478" s="199"/>
      <c r="O478" s="199"/>
      <c r="P478" s="199"/>
    </row>
    <row r="479" spans="1:16" s="218" customFormat="1">
      <c r="A479" s="249"/>
      <c r="B479" s="325"/>
      <c r="C479" s="217"/>
      <c r="D479" s="245"/>
      <c r="E479" s="245"/>
      <c r="F479" s="245"/>
      <c r="G479" s="199"/>
      <c r="H479" s="199"/>
      <c r="I479" s="199"/>
      <c r="J479" s="199"/>
      <c r="K479" s="199"/>
      <c r="L479" s="199"/>
      <c r="M479" s="199"/>
      <c r="N479" s="199"/>
      <c r="O479" s="199"/>
      <c r="P479" s="199"/>
    </row>
    <row r="480" spans="1:16" s="218" customFormat="1">
      <c r="A480" s="249"/>
      <c r="B480" s="325"/>
      <c r="C480" s="217"/>
      <c r="D480" s="245"/>
      <c r="E480" s="245"/>
      <c r="F480" s="245"/>
      <c r="G480" s="199"/>
      <c r="H480" s="199"/>
      <c r="I480" s="199"/>
      <c r="J480" s="199"/>
      <c r="K480" s="199"/>
      <c r="L480" s="199"/>
      <c r="M480" s="199"/>
      <c r="N480" s="199"/>
      <c r="O480" s="199"/>
      <c r="P480" s="199"/>
    </row>
    <row r="481" spans="1:16" s="218" customFormat="1">
      <c r="A481" s="249"/>
      <c r="B481" s="325"/>
      <c r="C481" s="217"/>
      <c r="D481" s="245"/>
      <c r="E481" s="245"/>
      <c r="F481" s="245"/>
      <c r="G481" s="199"/>
      <c r="H481" s="199"/>
      <c r="I481" s="199"/>
      <c r="J481" s="199"/>
      <c r="K481" s="199"/>
      <c r="L481" s="199"/>
      <c r="M481" s="199"/>
      <c r="N481" s="199"/>
      <c r="O481" s="199"/>
      <c r="P481" s="199"/>
    </row>
    <row r="482" spans="1:16" s="218" customFormat="1">
      <c r="A482" s="249"/>
      <c r="B482" s="325"/>
      <c r="C482" s="217"/>
      <c r="D482" s="245"/>
      <c r="E482" s="245"/>
      <c r="F482" s="245"/>
      <c r="G482" s="199"/>
      <c r="H482" s="199"/>
      <c r="I482" s="199"/>
      <c r="J482" s="199"/>
      <c r="K482" s="199"/>
      <c r="L482" s="199"/>
      <c r="M482" s="199"/>
      <c r="N482" s="199"/>
      <c r="O482" s="199"/>
      <c r="P482" s="199"/>
    </row>
    <row r="483" spans="1:16" s="218" customFormat="1">
      <c r="A483" s="249"/>
      <c r="B483" s="325"/>
      <c r="C483" s="217"/>
      <c r="D483" s="245"/>
      <c r="E483" s="245"/>
      <c r="F483" s="245"/>
      <c r="G483" s="199"/>
      <c r="H483" s="199"/>
      <c r="I483" s="199"/>
      <c r="J483" s="199"/>
      <c r="K483" s="199"/>
      <c r="L483" s="199"/>
      <c r="M483" s="199"/>
      <c r="N483" s="199"/>
      <c r="O483" s="199"/>
      <c r="P483" s="199"/>
    </row>
    <row r="484" spans="1:16" s="218" customFormat="1">
      <c r="A484" s="249"/>
      <c r="B484" s="325"/>
      <c r="C484" s="217"/>
      <c r="D484" s="245"/>
      <c r="E484" s="245"/>
      <c r="F484" s="245"/>
      <c r="G484" s="199"/>
      <c r="H484" s="199"/>
      <c r="I484" s="199"/>
      <c r="J484" s="199"/>
      <c r="K484" s="199"/>
      <c r="L484" s="199"/>
      <c r="M484" s="199"/>
      <c r="N484" s="199"/>
      <c r="O484" s="199"/>
      <c r="P484" s="199"/>
    </row>
    <row r="485" spans="1:16" s="218" customFormat="1">
      <c r="A485" s="249"/>
      <c r="B485" s="325"/>
      <c r="C485" s="217"/>
      <c r="D485" s="245"/>
      <c r="E485" s="245"/>
      <c r="F485" s="245"/>
      <c r="G485" s="199"/>
      <c r="H485" s="199"/>
      <c r="I485" s="199"/>
      <c r="J485" s="199"/>
      <c r="K485" s="199"/>
      <c r="L485" s="199"/>
      <c r="M485" s="199"/>
      <c r="N485" s="199"/>
      <c r="O485" s="199"/>
      <c r="P485" s="199"/>
    </row>
    <row r="486" spans="1:16" s="218" customFormat="1">
      <c r="A486" s="249"/>
      <c r="B486" s="325"/>
      <c r="C486" s="217"/>
      <c r="D486" s="245"/>
      <c r="E486" s="245"/>
      <c r="F486" s="245"/>
      <c r="G486" s="199"/>
      <c r="H486" s="199"/>
      <c r="I486" s="199"/>
      <c r="J486" s="199"/>
      <c r="K486" s="199"/>
      <c r="L486" s="199"/>
      <c r="M486" s="199"/>
      <c r="N486" s="199"/>
      <c r="O486" s="199"/>
      <c r="P486" s="199"/>
    </row>
    <row r="487" spans="1:16" s="218" customFormat="1">
      <c r="A487" s="249"/>
      <c r="B487" s="325"/>
      <c r="C487" s="217"/>
      <c r="D487" s="245"/>
      <c r="E487" s="245"/>
      <c r="F487" s="245"/>
      <c r="G487" s="199"/>
      <c r="H487" s="199"/>
      <c r="I487" s="199"/>
      <c r="J487" s="199"/>
      <c r="K487" s="199"/>
      <c r="L487" s="199"/>
      <c r="M487" s="199"/>
      <c r="N487" s="199"/>
      <c r="O487" s="199"/>
      <c r="P487" s="199"/>
    </row>
    <row r="488" spans="1:16" s="218" customFormat="1">
      <c r="A488" s="249"/>
      <c r="B488" s="325"/>
      <c r="C488" s="217"/>
      <c r="D488" s="245"/>
      <c r="E488" s="245"/>
      <c r="F488" s="245"/>
      <c r="G488" s="199"/>
      <c r="H488" s="199"/>
      <c r="I488" s="199"/>
      <c r="J488" s="199"/>
      <c r="K488" s="199"/>
      <c r="L488" s="199"/>
      <c r="M488" s="199"/>
      <c r="N488" s="199"/>
      <c r="O488" s="199"/>
      <c r="P488" s="199"/>
    </row>
    <row r="489" spans="1:16" s="218" customFormat="1">
      <c r="A489" s="249"/>
      <c r="B489" s="325"/>
      <c r="C489" s="217"/>
      <c r="D489" s="245"/>
      <c r="E489" s="245"/>
      <c r="F489" s="245"/>
      <c r="G489" s="199"/>
      <c r="H489" s="199"/>
      <c r="I489" s="199"/>
      <c r="J489" s="199"/>
      <c r="K489" s="199"/>
      <c r="L489" s="199"/>
      <c r="M489" s="199"/>
      <c r="N489" s="199"/>
      <c r="O489" s="199"/>
      <c r="P489" s="199"/>
    </row>
    <row r="490" spans="1:16" s="218" customFormat="1">
      <c r="A490" s="249"/>
      <c r="B490" s="325"/>
      <c r="C490" s="217"/>
      <c r="D490" s="245"/>
      <c r="E490" s="245"/>
      <c r="F490" s="245"/>
      <c r="G490" s="199"/>
      <c r="H490" s="199"/>
      <c r="I490" s="199"/>
      <c r="J490" s="199"/>
      <c r="K490" s="199"/>
      <c r="L490" s="199"/>
      <c r="M490" s="199"/>
      <c r="N490" s="199"/>
      <c r="O490" s="199"/>
      <c r="P490" s="199"/>
    </row>
    <row r="491" spans="1:16" s="218" customFormat="1">
      <c r="A491" s="249"/>
      <c r="B491" s="325"/>
      <c r="C491" s="217"/>
      <c r="D491" s="245"/>
      <c r="E491" s="245"/>
      <c r="F491" s="245"/>
      <c r="G491" s="199"/>
      <c r="H491" s="199"/>
      <c r="I491" s="199"/>
      <c r="J491" s="199"/>
      <c r="K491" s="199"/>
      <c r="L491" s="199"/>
      <c r="M491" s="199"/>
      <c r="N491" s="199"/>
      <c r="O491" s="199"/>
      <c r="P491" s="199"/>
    </row>
    <row r="492" spans="1:16" s="218" customFormat="1">
      <c r="A492" s="249"/>
      <c r="B492" s="325"/>
      <c r="C492" s="217"/>
      <c r="D492" s="245"/>
      <c r="E492" s="245"/>
      <c r="F492" s="245"/>
      <c r="G492" s="199"/>
      <c r="H492" s="199"/>
      <c r="I492" s="199"/>
      <c r="J492" s="199"/>
      <c r="K492" s="199"/>
      <c r="L492" s="199"/>
      <c r="M492" s="199"/>
      <c r="N492" s="199"/>
      <c r="O492" s="199"/>
      <c r="P492" s="199"/>
    </row>
    <row r="493" spans="1:16" s="218" customFormat="1">
      <c r="A493" s="249"/>
      <c r="B493" s="325"/>
      <c r="C493" s="217"/>
      <c r="D493" s="245"/>
      <c r="E493" s="245"/>
      <c r="F493" s="245"/>
      <c r="G493" s="199"/>
      <c r="H493" s="199"/>
      <c r="I493" s="199"/>
      <c r="J493" s="199"/>
      <c r="K493" s="199"/>
      <c r="L493" s="199"/>
      <c r="M493" s="199"/>
      <c r="N493" s="199"/>
      <c r="O493" s="199"/>
      <c r="P493" s="199"/>
    </row>
    <row r="494" spans="1:16" s="218" customFormat="1">
      <c r="A494" s="249"/>
      <c r="B494" s="325"/>
      <c r="C494" s="217"/>
      <c r="D494" s="245"/>
      <c r="E494" s="245"/>
      <c r="F494" s="245"/>
      <c r="G494" s="199"/>
      <c r="H494" s="199"/>
      <c r="I494" s="199"/>
      <c r="J494" s="199"/>
      <c r="K494" s="199"/>
      <c r="L494" s="199"/>
      <c r="M494" s="199"/>
      <c r="N494" s="199"/>
      <c r="O494" s="199"/>
      <c r="P494" s="199"/>
    </row>
    <row r="495" spans="1:16" s="218" customFormat="1">
      <c r="A495" s="249"/>
      <c r="B495" s="325"/>
      <c r="C495" s="217"/>
      <c r="D495" s="245"/>
      <c r="E495" s="245"/>
      <c r="F495" s="245"/>
      <c r="G495" s="199"/>
      <c r="H495" s="199"/>
      <c r="I495" s="199"/>
      <c r="J495" s="199"/>
      <c r="K495" s="199"/>
      <c r="L495" s="199"/>
      <c r="M495" s="199"/>
      <c r="N495" s="199"/>
      <c r="O495" s="199"/>
      <c r="P495" s="199"/>
    </row>
    <row r="496" spans="1:16" s="218" customFormat="1">
      <c r="A496" s="249"/>
      <c r="B496" s="325"/>
      <c r="C496" s="217"/>
      <c r="D496" s="245"/>
      <c r="E496" s="245"/>
      <c r="F496" s="245"/>
      <c r="G496" s="199"/>
      <c r="H496" s="199"/>
      <c r="I496" s="199"/>
      <c r="J496" s="199"/>
      <c r="K496" s="199"/>
      <c r="L496" s="199"/>
      <c r="M496" s="199"/>
      <c r="N496" s="199"/>
      <c r="O496" s="199"/>
      <c r="P496" s="199"/>
    </row>
    <row r="497" spans="1:16" s="218" customFormat="1">
      <c r="A497" s="249"/>
      <c r="B497" s="325"/>
      <c r="C497" s="217"/>
      <c r="D497" s="245"/>
      <c r="E497" s="245"/>
      <c r="F497" s="245"/>
      <c r="G497" s="199"/>
      <c r="H497" s="199"/>
      <c r="I497" s="199"/>
      <c r="J497" s="199"/>
      <c r="K497" s="199"/>
      <c r="L497" s="199"/>
      <c r="M497" s="199"/>
      <c r="N497" s="199"/>
      <c r="O497" s="199"/>
      <c r="P497" s="199"/>
    </row>
    <row r="498" spans="1:16" s="218" customFormat="1">
      <c r="A498" s="249"/>
      <c r="B498" s="325"/>
      <c r="C498" s="217"/>
      <c r="D498" s="245"/>
      <c r="E498" s="245"/>
      <c r="F498" s="245"/>
      <c r="G498" s="199"/>
      <c r="H498" s="199"/>
      <c r="I498" s="199"/>
      <c r="J498" s="199"/>
      <c r="K498" s="199"/>
      <c r="L498" s="199"/>
      <c r="M498" s="199"/>
      <c r="N498" s="199"/>
      <c r="O498" s="199"/>
      <c r="P498" s="199"/>
    </row>
    <row r="499" spans="1:16" s="218" customFormat="1">
      <c r="A499" s="249"/>
      <c r="B499" s="325"/>
      <c r="C499" s="217"/>
      <c r="D499" s="245"/>
      <c r="E499" s="245"/>
      <c r="F499" s="245"/>
      <c r="G499" s="199"/>
      <c r="H499" s="199"/>
      <c r="I499" s="199"/>
      <c r="J499" s="199"/>
      <c r="K499" s="199"/>
      <c r="L499" s="199"/>
      <c r="M499" s="199"/>
      <c r="N499" s="199"/>
      <c r="O499" s="199"/>
      <c r="P499" s="199"/>
    </row>
    <row r="500" spans="1:16" s="218" customFormat="1">
      <c r="A500" s="249"/>
      <c r="B500" s="325"/>
      <c r="C500" s="217"/>
      <c r="D500" s="245"/>
      <c r="E500" s="245"/>
      <c r="F500" s="245"/>
      <c r="G500" s="199"/>
      <c r="H500" s="199"/>
      <c r="I500" s="199"/>
      <c r="J500" s="199"/>
      <c r="K500" s="199"/>
      <c r="L500" s="199"/>
      <c r="M500" s="199"/>
      <c r="N500" s="199"/>
      <c r="O500" s="199"/>
      <c r="P500" s="199"/>
    </row>
    <row r="501" spans="1:16" s="218" customFormat="1">
      <c r="A501" s="249"/>
      <c r="B501" s="325"/>
      <c r="C501" s="217"/>
      <c r="D501" s="245"/>
      <c r="E501" s="245"/>
      <c r="F501" s="245"/>
      <c r="G501" s="199"/>
      <c r="H501" s="199"/>
      <c r="I501" s="199"/>
      <c r="J501" s="199"/>
      <c r="K501" s="199"/>
      <c r="L501" s="199"/>
      <c r="M501" s="199"/>
      <c r="N501" s="199"/>
      <c r="O501" s="199"/>
      <c r="P501" s="199"/>
    </row>
    <row r="502" spans="1:16" s="218" customFormat="1">
      <c r="A502" s="249"/>
      <c r="B502" s="325"/>
      <c r="C502" s="217"/>
      <c r="D502" s="245"/>
      <c r="E502" s="245"/>
      <c r="F502" s="245"/>
      <c r="G502" s="199"/>
      <c r="H502" s="199"/>
      <c r="I502" s="199"/>
      <c r="J502" s="199"/>
      <c r="K502" s="199"/>
      <c r="L502" s="199"/>
      <c r="M502" s="199"/>
      <c r="N502" s="199"/>
      <c r="O502" s="199"/>
      <c r="P502" s="199"/>
    </row>
    <row r="503" spans="1:16" s="218" customFormat="1">
      <c r="A503" s="249"/>
      <c r="B503" s="325"/>
      <c r="C503" s="217"/>
      <c r="D503" s="245"/>
      <c r="E503" s="245"/>
      <c r="F503" s="245"/>
      <c r="G503" s="199"/>
      <c r="H503" s="199"/>
      <c r="I503" s="199"/>
      <c r="J503" s="199"/>
      <c r="K503" s="199"/>
      <c r="L503" s="199"/>
      <c r="M503" s="199"/>
      <c r="N503" s="199"/>
      <c r="O503" s="199"/>
      <c r="P503" s="199"/>
    </row>
    <row r="504" spans="1:16" s="218" customFormat="1">
      <c r="A504" s="249"/>
      <c r="B504" s="325"/>
      <c r="C504" s="217"/>
      <c r="D504" s="245"/>
      <c r="E504" s="245"/>
      <c r="F504" s="245"/>
      <c r="G504" s="199"/>
      <c r="H504" s="199"/>
      <c r="I504" s="199"/>
      <c r="J504" s="199"/>
      <c r="K504" s="199"/>
      <c r="L504" s="199"/>
      <c r="M504" s="199"/>
      <c r="N504" s="199"/>
      <c r="O504" s="199"/>
      <c r="P504" s="199"/>
    </row>
    <row r="505" spans="1:16" s="218" customFormat="1">
      <c r="A505" s="249"/>
      <c r="B505" s="325"/>
      <c r="C505" s="217"/>
      <c r="D505" s="245"/>
      <c r="E505" s="245"/>
      <c r="F505" s="245"/>
      <c r="G505" s="199"/>
      <c r="H505" s="199"/>
      <c r="I505" s="199"/>
      <c r="J505" s="199"/>
      <c r="K505" s="199"/>
      <c r="L505" s="199"/>
      <c r="M505" s="199"/>
      <c r="N505" s="199"/>
      <c r="O505" s="199"/>
      <c r="P505" s="199"/>
    </row>
    <row r="506" spans="1:16" s="218" customFormat="1">
      <c r="A506" s="249"/>
      <c r="B506" s="325"/>
      <c r="C506" s="217"/>
      <c r="D506" s="245"/>
      <c r="E506" s="245"/>
      <c r="F506" s="245"/>
      <c r="G506" s="199"/>
      <c r="H506" s="199"/>
      <c r="I506" s="199"/>
      <c r="J506" s="199"/>
      <c r="K506" s="199"/>
      <c r="L506" s="199"/>
      <c r="M506" s="199"/>
      <c r="N506" s="199"/>
      <c r="O506" s="199"/>
      <c r="P506" s="199"/>
    </row>
    <row r="507" spans="1:16" s="218" customFormat="1">
      <c r="A507" s="249"/>
      <c r="B507" s="325"/>
      <c r="C507" s="217"/>
      <c r="D507" s="245"/>
      <c r="E507" s="245"/>
      <c r="F507" s="245"/>
      <c r="G507" s="199"/>
      <c r="H507" s="199"/>
      <c r="I507" s="199"/>
      <c r="J507" s="199"/>
      <c r="K507" s="199"/>
      <c r="L507" s="199"/>
      <c r="M507" s="199"/>
      <c r="N507" s="199"/>
      <c r="O507" s="199"/>
      <c r="P507" s="199"/>
    </row>
    <row r="508" spans="1:16" s="218" customFormat="1">
      <c r="A508" s="249"/>
      <c r="B508" s="325"/>
      <c r="C508" s="217"/>
      <c r="D508" s="245"/>
      <c r="E508" s="245"/>
      <c r="F508" s="245"/>
      <c r="G508" s="199"/>
      <c r="H508" s="199"/>
      <c r="I508" s="199"/>
      <c r="J508" s="199"/>
      <c r="K508" s="199"/>
      <c r="L508" s="199"/>
      <c r="M508" s="199"/>
      <c r="N508" s="199"/>
      <c r="O508" s="199"/>
      <c r="P508" s="199"/>
    </row>
    <row r="509" spans="1:16" s="218" customFormat="1">
      <c r="A509" s="249"/>
      <c r="B509" s="325"/>
      <c r="C509" s="217"/>
      <c r="D509" s="245"/>
      <c r="E509" s="245"/>
      <c r="F509" s="245"/>
      <c r="G509" s="199"/>
      <c r="H509" s="199"/>
      <c r="I509" s="199"/>
      <c r="J509" s="199"/>
      <c r="K509" s="199"/>
      <c r="L509" s="199"/>
      <c r="M509" s="199"/>
      <c r="N509" s="199"/>
      <c r="O509" s="199"/>
      <c r="P509" s="199"/>
    </row>
    <row r="510" spans="1:16" s="218" customFormat="1">
      <c r="A510" s="249"/>
      <c r="B510" s="325"/>
      <c r="C510" s="217"/>
      <c r="D510" s="245"/>
      <c r="E510" s="245"/>
      <c r="F510" s="245"/>
      <c r="G510" s="199"/>
      <c r="H510" s="199"/>
      <c r="I510" s="199"/>
      <c r="J510" s="199"/>
      <c r="K510" s="199"/>
      <c r="L510" s="199"/>
      <c r="M510" s="199"/>
      <c r="N510" s="199"/>
      <c r="O510" s="199"/>
      <c r="P510" s="199"/>
    </row>
    <row r="511" spans="1:16" s="218" customFormat="1">
      <c r="A511" s="249"/>
      <c r="B511" s="325"/>
      <c r="C511" s="217"/>
      <c r="D511" s="245"/>
      <c r="E511" s="245"/>
      <c r="F511" s="245"/>
      <c r="G511" s="199"/>
      <c r="H511" s="199"/>
      <c r="I511" s="199"/>
      <c r="J511" s="199"/>
      <c r="K511" s="199"/>
      <c r="L511" s="199"/>
      <c r="M511" s="199"/>
      <c r="N511" s="199"/>
      <c r="O511" s="199"/>
      <c r="P511" s="199"/>
    </row>
    <row r="512" spans="1:16" s="218" customFormat="1">
      <c r="A512" s="249"/>
      <c r="B512" s="325"/>
      <c r="C512" s="217"/>
      <c r="D512" s="245"/>
      <c r="E512" s="245"/>
      <c r="F512" s="245"/>
      <c r="G512" s="199"/>
      <c r="H512" s="199"/>
      <c r="I512" s="199"/>
      <c r="J512" s="199"/>
      <c r="K512" s="199"/>
      <c r="L512" s="199"/>
      <c r="M512" s="199"/>
      <c r="N512" s="199"/>
      <c r="O512" s="199"/>
      <c r="P512" s="199"/>
    </row>
    <row r="513" spans="1:16" s="218" customFormat="1">
      <c r="A513" s="249"/>
      <c r="B513" s="325"/>
      <c r="C513" s="217"/>
      <c r="D513" s="245"/>
      <c r="E513" s="245"/>
      <c r="F513" s="245"/>
      <c r="G513" s="199"/>
      <c r="H513" s="199"/>
      <c r="I513" s="199"/>
      <c r="J513" s="199"/>
      <c r="K513" s="199"/>
      <c r="L513" s="199"/>
      <c r="M513" s="199"/>
      <c r="N513" s="199"/>
      <c r="O513" s="199"/>
      <c r="P513" s="199"/>
    </row>
    <row r="514" spans="1:16" s="218" customFormat="1">
      <c r="A514" s="249"/>
      <c r="B514" s="325"/>
      <c r="C514" s="217"/>
      <c r="D514" s="245"/>
      <c r="E514" s="245"/>
      <c r="F514" s="245"/>
      <c r="G514" s="199"/>
      <c r="H514" s="199"/>
      <c r="I514" s="199"/>
      <c r="J514" s="199"/>
      <c r="K514" s="199"/>
      <c r="L514" s="199"/>
      <c r="M514" s="199"/>
      <c r="N514" s="199"/>
      <c r="O514" s="199"/>
      <c r="P514" s="199"/>
    </row>
    <row r="515" spans="1:16" s="218" customFormat="1">
      <c r="A515" s="249"/>
      <c r="B515" s="325"/>
      <c r="C515" s="217"/>
      <c r="D515" s="245"/>
      <c r="E515" s="245"/>
      <c r="F515" s="245"/>
      <c r="G515" s="199"/>
      <c r="H515" s="199"/>
      <c r="I515" s="199"/>
      <c r="J515" s="199"/>
      <c r="K515" s="199"/>
      <c r="L515" s="199"/>
      <c r="M515" s="199"/>
      <c r="N515" s="199"/>
      <c r="O515" s="199"/>
      <c r="P515" s="199"/>
    </row>
    <row r="516" spans="1:16" s="218" customFormat="1">
      <c r="A516" s="249"/>
      <c r="B516" s="325"/>
      <c r="C516" s="217"/>
      <c r="D516" s="245"/>
      <c r="E516" s="245"/>
      <c r="F516" s="245"/>
      <c r="G516" s="199"/>
      <c r="H516" s="199"/>
      <c r="I516" s="199"/>
      <c r="J516" s="199"/>
      <c r="K516" s="199"/>
      <c r="L516" s="199"/>
      <c r="M516" s="199"/>
      <c r="N516" s="199"/>
      <c r="O516" s="199"/>
      <c r="P516" s="199"/>
    </row>
    <row r="517" spans="1:16" s="218" customFormat="1">
      <c r="A517" s="249"/>
      <c r="B517" s="325"/>
      <c r="C517" s="217"/>
      <c r="D517" s="245"/>
      <c r="E517" s="245"/>
      <c r="F517" s="245"/>
      <c r="G517" s="199"/>
      <c r="H517" s="199"/>
      <c r="I517" s="199"/>
      <c r="J517" s="199"/>
      <c r="K517" s="199"/>
      <c r="L517" s="199"/>
      <c r="M517" s="199"/>
      <c r="N517" s="199"/>
      <c r="O517" s="199"/>
      <c r="P517" s="199"/>
    </row>
    <row r="518" spans="1:16" s="218" customFormat="1">
      <c r="A518" s="249"/>
      <c r="B518" s="325"/>
      <c r="C518" s="217"/>
      <c r="D518" s="245"/>
      <c r="E518" s="245"/>
      <c r="F518" s="245"/>
      <c r="G518" s="199"/>
      <c r="H518" s="199"/>
      <c r="I518" s="199"/>
      <c r="J518" s="199"/>
      <c r="K518" s="199"/>
      <c r="L518" s="199"/>
      <c r="M518" s="199"/>
      <c r="N518" s="199"/>
      <c r="O518" s="199"/>
      <c r="P518" s="199"/>
    </row>
    <row r="519" spans="1:16" s="218" customFormat="1">
      <c r="A519" s="249"/>
      <c r="B519" s="325"/>
      <c r="C519" s="217"/>
      <c r="D519" s="245"/>
      <c r="E519" s="245"/>
      <c r="F519" s="245"/>
      <c r="G519" s="199"/>
      <c r="H519" s="199"/>
      <c r="I519" s="199"/>
      <c r="J519" s="199"/>
      <c r="K519" s="199"/>
      <c r="L519" s="199"/>
      <c r="M519" s="199"/>
      <c r="N519" s="199"/>
      <c r="O519" s="199"/>
      <c r="P519" s="199"/>
    </row>
    <row r="520" spans="1:16" s="218" customFormat="1">
      <c r="A520" s="249"/>
      <c r="B520" s="325"/>
      <c r="C520" s="217"/>
      <c r="D520" s="245"/>
      <c r="E520" s="245"/>
      <c r="F520" s="245"/>
      <c r="G520" s="199"/>
      <c r="H520" s="199"/>
      <c r="I520" s="199"/>
      <c r="J520" s="199"/>
      <c r="K520" s="199"/>
      <c r="L520" s="199"/>
      <c r="M520" s="199"/>
      <c r="N520" s="199"/>
      <c r="O520" s="199"/>
      <c r="P520" s="199"/>
    </row>
    <row r="521" spans="1:16" s="218" customFormat="1">
      <c r="A521" s="249"/>
      <c r="B521" s="325"/>
      <c r="C521" s="217"/>
      <c r="D521" s="245"/>
      <c r="E521" s="245"/>
      <c r="F521" s="245"/>
      <c r="G521" s="199"/>
      <c r="H521" s="199"/>
      <c r="I521" s="199"/>
      <c r="J521" s="199"/>
      <c r="K521" s="199"/>
      <c r="L521" s="199"/>
      <c r="M521" s="199"/>
      <c r="N521" s="199"/>
      <c r="O521" s="199"/>
      <c r="P521" s="199"/>
    </row>
    <row r="522" spans="1:16" s="218" customFormat="1">
      <c r="A522" s="249"/>
      <c r="B522" s="325"/>
      <c r="C522" s="217"/>
      <c r="D522" s="245"/>
      <c r="E522" s="245"/>
      <c r="F522" s="245"/>
      <c r="G522" s="199"/>
      <c r="H522" s="199"/>
      <c r="I522" s="199"/>
      <c r="J522" s="199"/>
      <c r="K522" s="199"/>
      <c r="L522" s="199"/>
      <c r="M522" s="199"/>
      <c r="N522" s="199"/>
      <c r="O522" s="199"/>
      <c r="P522" s="199"/>
    </row>
    <row r="523" spans="1:16" s="218" customFormat="1">
      <c r="A523" s="249"/>
      <c r="B523" s="325"/>
      <c r="C523" s="217"/>
      <c r="D523" s="245"/>
      <c r="E523" s="245"/>
      <c r="F523" s="245"/>
      <c r="G523" s="199"/>
      <c r="H523" s="199"/>
      <c r="I523" s="199"/>
      <c r="J523" s="199"/>
      <c r="K523" s="199"/>
      <c r="L523" s="199"/>
      <c r="M523" s="199"/>
      <c r="N523" s="199"/>
      <c r="O523" s="199"/>
      <c r="P523" s="199"/>
    </row>
    <row r="524" spans="1:16" s="218" customFormat="1">
      <c r="A524" s="249"/>
      <c r="B524" s="325"/>
      <c r="C524" s="217"/>
      <c r="D524" s="245"/>
      <c r="E524" s="245"/>
      <c r="F524" s="245"/>
      <c r="G524" s="199"/>
      <c r="H524" s="199"/>
      <c r="I524" s="199"/>
      <c r="J524" s="199"/>
      <c r="K524" s="199"/>
      <c r="L524" s="199"/>
      <c r="M524" s="199"/>
      <c r="N524" s="199"/>
      <c r="O524" s="199"/>
      <c r="P524" s="199"/>
    </row>
    <row r="525" spans="1:16" s="218" customFormat="1">
      <c r="A525" s="249"/>
      <c r="B525" s="325"/>
      <c r="C525" s="217"/>
      <c r="D525" s="245"/>
      <c r="E525" s="245"/>
      <c r="F525" s="245"/>
      <c r="G525" s="199"/>
      <c r="H525" s="199"/>
      <c r="I525" s="199"/>
      <c r="J525" s="199"/>
      <c r="K525" s="199"/>
      <c r="L525" s="199"/>
      <c r="M525" s="199"/>
      <c r="N525" s="199"/>
      <c r="O525" s="199"/>
      <c r="P525" s="199"/>
    </row>
    <row r="526" spans="1:16" s="218" customFormat="1">
      <c r="A526" s="249"/>
      <c r="B526" s="325"/>
      <c r="C526" s="217"/>
      <c r="D526" s="245"/>
      <c r="E526" s="245"/>
      <c r="F526" s="245"/>
      <c r="G526" s="199"/>
      <c r="H526" s="199"/>
      <c r="I526" s="199"/>
      <c r="J526" s="199"/>
      <c r="K526" s="199"/>
      <c r="L526" s="199"/>
      <c r="M526" s="199"/>
      <c r="N526" s="199"/>
      <c r="O526" s="199"/>
      <c r="P526" s="199"/>
    </row>
    <row r="527" spans="1:16" s="218" customFormat="1">
      <c r="A527" s="249"/>
      <c r="B527" s="325"/>
      <c r="C527" s="217"/>
      <c r="D527" s="245"/>
      <c r="E527" s="245"/>
      <c r="F527" s="245"/>
      <c r="G527" s="199"/>
      <c r="H527" s="199"/>
      <c r="I527" s="199"/>
      <c r="J527" s="199"/>
      <c r="K527" s="199"/>
      <c r="L527" s="199"/>
      <c r="M527" s="199"/>
      <c r="N527" s="199"/>
      <c r="O527" s="199"/>
      <c r="P527" s="199"/>
    </row>
    <row r="528" spans="1:16" s="218" customFormat="1">
      <c r="A528" s="249"/>
      <c r="B528" s="325"/>
      <c r="C528" s="217"/>
      <c r="D528" s="245"/>
      <c r="E528" s="245"/>
      <c r="F528" s="245"/>
      <c r="G528" s="199"/>
      <c r="H528" s="199"/>
      <c r="I528" s="199"/>
      <c r="J528" s="199"/>
      <c r="K528" s="199"/>
      <c r="L528" s="199"/>
      <c r="M528" s="199"/>
      <c r="N528" s="199"/>
      <c r="O528" s="199"/>
      <c r="P528" s="199"/>
    </row>
    <row r="529" spans="1:16" s="218" customFormat="1">
      <c r="A529" s="249"/>
      <c r="B529" s="325"/>
      <c r="C529" s="217"/>
      <c r="D529" s="245"/>
      <c r="E529" s="245"/>
      <c r="F529" s="245"/>
      <c r="G529" s="199"/>
      <c r="H529" s="199"/>
      <c r="I529" s="199"/>
      <c r="J529" s="199"/>
      <c r="K529" s="199"/>
      <c r="L529" s="199"/>
      <c r="M529" s="199"/>
      <c r="N529" s="199"/>
      <c r="O529" s="199"/>
      <c r="P529" s="199"/>
    </row>
    <row r="530" spans="1:16" s="218" customFormat="1">
      <c r="A530" s="249"/>
      <c r="B530" s="325"/>
      <c r="C530" s="217"/>
      <c r="D530" s="245"/>
      <c r="E530" s="245"/>
      <c r="F530" s="245"/>
      <c r="G530" s="199"/>
      <c r="H530" s="199"/>
      <c r="I530" s="199"/>
      <c r="J530" s="199"/>
      <c r="K530" s="199"/>
      <c r="L530" s="199"/>
      <c r="M530" s="199"/>
      <c r="N530" s="199"/>
      <c r="O530" s="199"/>
      <c r="P530" s="199"/>
    </row>
    <row r="531" spans="1:16" s="218" customFormat="1">
      <c r="A531" s="249"/>
      <c r="B531" s="325"/>
      <c r="C531" s="217"/>
      <c r="D531" s="245"/>
      <c r="E531" s="245"/>
      <c r="F531" s="245"/>
      <c r="G531" s="199"/>
      <c r="H531" s="199"/>
      <c r="I531" s="199"/>
      <c r="J531" s="199"/>
      <c r="K531" s="199"/>
      <c r="L531" s="199"/>
      <c r="M531" s="199"/>
      <c r="N531" s="199"/>
      <c r="O531" s="199"/>
      <c r="P531" s="199"/>
    </row>
    <row r="532" spans="1:16" s="218" customFormat="1">
      <c r="A532" s="249"/>
      <c r="B532" s="325"/>
      <c r="C532" s="217"/>
      <c r="D532" s="245"/>
      <c r="E532" s="245"/>
      <c r="F532" s="245"/>
      <c r="G532" s="199"/>
      <c r="H532" s="199"/>
      <c r="I532" s="199"/>
      <c r="J532" s="199"/>
      <c r="K532" s="199"/>
      <c r="L532" s="199"/>
      <c r="M532" s="199"/>
      <c r="N532" s="199"/>
      <c r="O532" s="199"/>
      <c r="P532" s="199"/>
    </row>
    <row r="533" spans="1:16" s="218" customFormat="1">
      <c r="A533" s="249"/>
      <c r="B533" s="325"/>
      <c r="C533" s="217"/>
      <c r="D533" s="245"/>
      <c r="E533" s="245"/>
      <c r="F533" s="245"/>
      <c r="G533" s="199"/>
      <c r="H533" s="199"/>
      <c r="I533" s="199"/>
      <c r="J533" s="199"/>
      <c r="K533" s="199"/>
      <c r="L533" s="199"/>
      <c r="M533" s="199"/>
      <c r="N533" s="199"/>
      <c r="O533" s="199"/>
      <c r="P533" s="199"/>
    </row>
    <row r="534" spans="1:16" s="218" customFormat="1">
      <c r="A534" s="249"/>
      <c r="B534" s="325"/>
      <c r="C534" s="217"/>
      <c r="D534" s="245"/>
      <c r="E534" s="245"/>
      <c r="F534" s="245"/>
      <c r="G534" s="199"/>
      <c r="H534" s="199"/>
      <c r="I534" s="199"/>
      <c r="J534" s="199"/>
      <c r="K534" s="199"/>
      <c r="L534" s="199"/>
      <c r="M534" s="199"/>
      <c r="N534" s="199"/>
      <c r="O534" s="199"/>
      <c r="P534" s="199"/>
    </row>
    <row r="535" spans="1:16" s="218" customFormat="1">
      <c r="A535" s="249"/>
      <c r="B535" s="325"/>
      <c r="C535" s="217"/>
      <c r="D535" s="245"/>
      <c r="E535" s="245"/>
      <c r="F535" s="245"/>
      <c r="G535" s="199"/>
      <c r="H535" s="199"/>
      <c r="I535" s="199"/>
      <c r="J535" s="199"/>
      <c r="K535" s="199"/>
      <c r="L535" s="199"/>
      <c r="M535" s="199"/>
      <c r="N535" s="199"/>
      <c r="O535" s="199"/>
      <c r="P535" s="199"/>
    </row>
    <row r="536" spans="1:16" s="218" customFormat="1">
      <c r="A536" s="249"/>
      <c r="B536" s="325"/>
      <c r="C536" s="217"/>
      <c r="D536" s="245"/>
      <c r="E536" s="245"/>
      <c r="F536" s="245"/>
      <c r="G536" s="199"/>
      <c r="H536" s="199"/>
      <c r="I536" s="199"/>
      <c r="J536" s="199"/>
      <c r="K536" s="199"/>
      <c r="L536" s="199"/>
      <c r="M536" s="199"/>
      <c r="N536" s="199"/>
      <c r="O536" s="199"/>
      <c r="P536" s="199"/>
    </row>
    <row r="537" spans="1:16" s="218" customFormat="1">
      <c r="A537" s="249"/>
      <c r="B537" s="325"/>
      <c r="C537" s="217"/>
      <c r="D537" s="245"/>
      <c r="E537" s="245"/>
      <c r="F537" s="245"/>
      <c r="G537" s="199"/>
      <c r="H537" s="199"/>
      <c r="I537" s="199"/>
      <c r="J537" s="199"/>
      <c r="K537" s="199"/>
      <c r="L537" s="199"/>
      <c r="M537" s="199"/>
      <c r="N537" s="199"/>
      <c r="O537" s="199"/>
      <c r="P537" s="199"/>
    </row>
    <row r="538" spans="1:16" s="218" customFormat="1">
      <c r="A538" s="249"/>
      <c r="B538" s="325"/>
      <c r="C538" s="217"/>
      <c r="D538" s="245"/>
      <c r="E538" s="245"/>
      <c r="F538" s="245"/>
      <c r="G538" s="199"/>
      <c r="H538" s="199"/>
      <c r="I538" s="199"/>
      <c r="J538" s="199"/>
      <c r="K538" s="199"/>
      <c r="L538" s="199"/>
      <c r="M538" s="199"/>
      <c r="N538" s="199"/>
      <c r="O538" s="199"/>
      <c r="P538" s="199"/>
    </row>
    <row r="539" spans="1:16" s="218" customFormat="1">
      <c r="A539" s="249"/>
      <c r="B539" s="325"/>
      <c r="C539" s="217"/>
      <c r="D539" s="245"/>
      <c r="E539" s="245"/>
      <c r="F539" s="245"/>
      <c r="G539" s="199"/>
      <c r="H539" s="199"/>
      <c r="I539" s="199"/>
      <c r="J539" s="199"/>
      <c r="K539" s="199"/>
      <c r="L539" s="199"/>
      <c r="M539" s="199"/>
      <c r="N539" s="199"/>
      <c r="O539" s="199"/>
      <c r="P539" s="199"/>
    </row>
    <row r="540" spans="1:16" s="218" customFormat="1">
      <c r="A540" s="249"/>
      <c r="B540" s="325"/>
      <c r="C540" s="217"/>
      <c r="D540" s="245"/>
      <c r="E540" s="245"/>
      <c r="F540" s="245"/>
      <c r="G540" s="199"/>
      <c r="H540" s="199"/>
      <c r="I540" s="199"/>
      <c r="J540" s="199"/>
      <c r="K540" s="199"/>
      <c r="L540" s="199"/>
      <c r="M540" s="199"/>
      <c r="N540" s="199"/>
      <c r="O540" s="199"/>
      <c r="P540" s="199"/>
    </row>
    <row r="541" spans="1:16" s="218" customFormat="1">
      <c r="A541" s="249"/>
      <c r="B541" s="325"/>
      <c r="C541" s="217"/>
      <c r="D541" s="245"/>
      <c r="E541" s="245"/>
      <c r="F541" s="245"/>
      <c r="G541" s="199"/>
      <c r="H541" s="199"/>
      <c r="I541" s="199"/>
      <c r="J541" s="199"/>
      <c r="K541" s="199"/>
      <c r="L541" s="199"/>
      <c r="M541" s="199"/>
      <c r="N541" s="199"/>
      <c r="O541" s="199"/>
      <c r="P541" s="199"/>
    </row>
    <row r="542" spans="1:16" s="218" customFormat="1">
      <c r="A542" s="249"/>
      <c r="B542" s="325"/>
      <c r="C542" s="217"/>
      <c r="D542" s="245"/>
      <c r="E542" s="245"/>
      <c r="F542" s="245"/>
      <c r="G542" s="199"/>
      <c r="H542" s="199"/>
      <c r="I542" s="199"/>
      <c r="J542" s="199"/>
      <c r="K542" s="199"/>
      <c r="L542" s="199"/>
      <c r="M542" s="199"/>
      <c r="N542" s="199"/>
      <c r="O542" s="199"/>
      <c r="P542" s="199"/>
    </row>
    <row r="543" spans="1:16" s="218" customFormat="1">
      <c r="A543" s="249"/>
      <c r="B543" s="325"/>
      <c r="C543" s="217"/>
      <c r="D543" s="245"/>
      <c r="E543" s="245"/>
      <c r="F543" s="245"/>
      <c r="G543" s="199"/>
      <c r="H543" s="199"/>
      <c r="I543" s="199"/>
      <c r="J543" s="199"/>
      <c r="K543" s="199"/>
      <c r="L543" s="199"/>
      <c r="M543" s="199"/>
      <c r="N543" s="199"/>
      <c r="O543" s="199"/>
      <c r="P543" s="199"/>
    </row>
    <row r="544" spans="1:16" s="218" customFormat="1">
      <c r="A544" s="249"/>
      <c r="B544" s="325"/>
      <c r="C544" s="217"/>
      <c r="D544" s="245"/>
      <c r="E544" s="245"/>
      <c r="F544" s="245"/>
      <c r="G544" s="199"/>
      <c r="H544" s="199"/>
      <c r="I544" s="199"/>
      <c r="J544" s="199"/>
      <c r="K544" s="199"/>
      <c r="L544" s="199"/>
      <c r="M544" s="199"/>
      <c r="N544" s="199"/>
      <c r="O544" s="199"/>
      <c r="P544" s="199"/>
    </row>
    <row r="545" spans="1:16" s="218" customFormat="1">
      <c r="A545" s="249"/>
      <c r="B545" s="325"/>
      <c r="C545" s="217"/>
      <c r="D545" s="245"/>
      <c r="E545" s="245"/>
      <c r="F545" s="245"/>
      <c r="G545" s="199"/>
      <c r="H545" s="199"/>
      <c r="I545" s="199"/>
      <c r="J545" s="199"/>
      <c r="K545" s="199"/>
      <c r="L545" s="199"/>
      <c r="M545" s="199"/>
      <c r="N545" s="199"/>
      <c r="O545" s="199"/>
      <c r="P545" s="199"/>
    </row>
    <row r="546" spans="1:16" s="218" customFormat="1">
      <c r="A546" s="249"/>
      <c r="B546" s="325"/>
      <c r="C546" s="217"/>
      <c r="D546" s="245"/>
      <c r="E546" s="245"/>
      <c r="F546" s="245"/>
      <c r="G546" s="199"/>
      <c r="H546" s="199"/>
      <c r="I546" s="199"/>
      <c r="J546" s="199"/>
      <c r="K546" s="199"/>
      <c r="L546" s="199"/>
      <c r="M546" s="199"/>
      <c r="N546" s="199"/>
      <c r="O546" s="199"/>
      <c r="P546" s="199"/>
    </row>
    <row r="547" spans="1:16" s="218" customFormat="1">
      <c r="A547" s="249"/>
      <c r="B547" s="325"/>
      <c r="C547" s="217"/>
      <c r="D547" s="245"/>
      <c r="E547" s="245"/>
      <c r="F547" s="245"/>
      <c r="G547" s="199"/>
      <c r="H547" s="199"/>
      <c r="I547" s="199"/>
      <c r="J547" s="199"/>
      <c r="K547" s="199"/>
      <c r="L547" s="199"/>
      <c r="M547" s="199"/>
      <c r="N547" s="199"/>
      <c r="O547" s="199"/>
      <c r="P547" s="199"/>
    </row>
    <row r="548" spans="1:16" s="218" customFormat="1">
      <c r="A548" s="249"/>
      <c r="B548" s="325"/>
      <c r="C548" s="217"/>
      <c r="D548" s="245"/>
      <c r="E548" s="245"/>
      <c r="F548" s="245"/>
      <c r="G548" s="199"/>
      <c r="H548" s="199"/>
      <c r="I548" s="199"/>
      <c r="J548" s="199"/>
      <c r="K548" s="199"/>
      <c r="L548" s="199"/>
      <c r="M548" s="199"/>
      <c r="N548" s="199"/>
      <c r="O548" s="199"/>
      <c r="P548" s="199"/>
    </row>
    <row r="549" spans="1:16" s="218" customFormat="1">
      <c r="A549" s="249"/>
      <c r="B549" s="325"/>
      <c r="C549" s="217"/>
      <c r="D549" s="245"/>
      <c r="E549" s="245"/>
      <c r="F549" s="245"/>
      <c r="G549" s="199"/>
      <c r="H549" s="199"/>
      <c r="I549" s="199"/>
      <c r="J549" s="199"/>
      <c r="K549" s="199"/>
      <c r="L549" s="199"/>
      <c r="M549" s="199"/>
      <c r="N549" s="199"/>
      <c r="O549" s="199"/>
      <c r="P549" s="199"/>
    </row>
    <row r="550" spans="1:16" s="218" customFormat="1">
      <c r="A550" s="249"/>
      <c r="B550" s="325"/>
      <c r="C550" s="217"/>
      <c r="D550" s="245"/>
      <c r="E550" s="245"/>
      <c r="F550" s="245"/>
      <c r="G550" s="199"/>
      <c r="H550" s="199"/>
      <c r="I550" s="199"/>
      <c r="J550" s="199"/>
      <c r="K550" s="199"/>
      <c r="L550" s="199"/>
      <c r="M550" s="199"/>
      <c r="N550" s="199"/>
      <c r="O550" s="199"/>
      <c r="P550" s="199"/>
    </row>
    <row r="551" spans="1:16" s="218" customFormat="1">
      <c r="A551" s="249"/>
      <c r="B551" s="325"/>
      <c r="C551" s="217"/>
      <c r="D551" s="245"/>
      <c r="E551" s="245"/>
      <c r="F551" s="245"/>
      <c r="G551" s="199"/>
      <c r="H551" s="199"/>
      <c r="I551" s="199"/>
      <c r="J551" s="199"/>
      <c r="K551" s="199"/>
      <c r="L551" s="199"/>
      <c r="M551" s="199"/>
      <c r="N551" s="199"/>
      <c r="O551" s="199"/>
      <c r="P551" s="199"/>
    </row>
    <row r="552" spans="1:16" s="218" customFormat="1">
      <c r="A552" s="249"/>
      <c r="B552" s="325"/>
      <c r="C552" s="217"/>
      <c r="D552" s="245"/>
      <c r="E552" s="245"/>
      <c r="F552" s="245"/>
      <c r="G552" s="199"/>
      <c r="H552" s="199"/>
      <c r="I552" s="199"/>
      <c r="J552" s="199"/>
      <c r="K552" s="199"/>
      <c r="L552" s="199"/>
      <c r="M552" s="199"/>
      <c r="N552" s="199"/>
      <c r="O552" s="199"/>
      <c r="P552" s="199"/>
    </row>
    <row r="553" spans="1:16" s="218" customFormat="1">
      <c r="A553" s="249"/>
      <c r="B553" s="325"/>
      <c r="C553" s="217"/>
      <c r="D553" s="245"/>
      <c r="E553" s="245"/>
      <c r="F553" s="245"/>
      <c r="G553" s="199"/>
      <c r="H553" s="199"/>
      <c r="I553" s="199"/>
      <c r="J553" s="199"/>
      <c r="K553" s="199"/>
      <c r="L553" s="199"/>
      <c r="M553" s="199"/>
      <c r="N553" s="199"/>
      <c r="O553" s="199"/>
      <c r="P553" s="199"/>
    </row>
    <row r="554" spans="1:16" s="218" customFormat="1">
      <c r="A554" s="249"/>
      <c r="B554" s="325"/>
      <c r="C554" s="217"/>
      <c r="D554" s="245"/>
      <c r="E554" s="245"/>
      <c r="F554" s="245"/>
      <c r="G554" s="199"/>
      <c r="H554" s="199"/>
      <c r="I554" s="199"/>
      <c r="J554" s="199"/>
      <c r="K554" s="199"/>
      <c r="L554" s="199"/>
      <c r="M554" s="199"/>
      <c r="N554" s="199"/>
      <c r="O554" s="199"/>
      <c r="P554" s="199"/>
    </row>
    <row r="555" spans="1:16" s="218" customFormat="1">
      <c r="A555" s="249"/>
      <c r="B555" s="325"/>
      <c r="C555" s="217"/>
      <c r="D555" s="245"/>
      <c r="E555" s="245"/>
      <c r="F555" s="245"/>
      <c r="G555" s="199"/>
      <c r="H555" s="199"/>
      <c r="I555" s="199"/>
      <c r="J555" s="199"/>
      <c r="K555" s="199"/>
      <c r="L555" s="199"/>
      <c r="M555" s="199"/>
      <c r="N555" s="199"/>
      <c r="O555" s="199"/>
      <c r="P555" s="199"/>
    </row>
    <row r="556" spans="1:16" s="218" customFormat="1">
      <c r="A556" s="249"/>
      <c r="B556" s="325"/>
      <c r="C556" s="217"/>
      <c r="D556" s="245"/>
      <c r="E556" s="245"/>
      <c r="F556" s="245"/>
      <c r="G556" s="199"/>
      <c r="H556" s="199"/>
      <c r="I556" s="199"/>
      <c r="J556" s="199"/>
      <c r="K556" s="199"/>
      <c r="L556" s="199"/>
      <c r="M556" s="199"/>
      <c r="N556" s="199"/>
      <c r="O556" s="199"/>
      <c r="P556" s="199"/>
    </row>
    <row r="557" spans="1:16" s="218" customFormat="1">
      <c r="A557" s="249"/>
      <c r="B557" s="325"/>
      <c r="C557" s="217"/>
      <c r="D557" s="245"/>
      <c r="E557" s="245"/>
      <c r="F557" s="245"/>
      <c r="G557" s="199"/>
      <c r="H557" s="199"/>
      <c r="I557" s="199"/>
      <c r="J557" s="199"/>
      <c r="K557" s="199"/>
      <c r="L557" s="199"/>
      <c r="M557" s="199"/>
      <c r="N557" s="199"/>
      <c r="O557" s="199"/>
      <c r="P557" s="199"/>
    </row>
    <row r="558" spans="1:16" s="218" customFormat="1">
      <c r="A558" s="249"/>
      <c r="B558" s="325"/>
      <c r="C558" s="217"/>
      <c r="D558" s="245"/>
      <c r="E558" s="245"/>
      <c r="F558" s="245"/>
      <c r="G558" s="199"/>
      <c r="H558" s="199"/>
      <c r="I558" s="199"/>
      <c r="J558" s="199"/>
      <c r="K558" s="199"/>
      <c r="L558" s="199"/>
      <c r="M558" s="199"/>
      <c r="N558" s="199"/>
      <c r="O558" s="199"/>
      <c r="P558" s="199"/>
    </row>
    <row r="559" spans="1:16" s="218" customFormat="1">
      <c r="A559" s="249"/>
      <c r="B559" s="325"/>
      <c r="C559" s="217"/>
      <c r="D559" s="245"/>
      <c r="E559" s="245"/>
      <c r="F559" s="245"/>
      <c r="G559" s="199"/>
      <c r="H559" s="199"/>
      <c r="I559" s="199"/>
      <c r="J559" s="199"/>
      <c r="K559" s="199"/>
      <c r="L559" s="199"/>
      <c r="M559" s="199"/>
      <c r="N559" s="199"/>
      <c r="O559" s="199"/>
      <c r="P559" s="199"/>
    </row>
    <row r="560" spans="1:16" s="218" customFormat="1">
      <c r="A560" s="249"/>
      <c r="B560" s="325"/>
      <c r="C560" s="217"/>
      <c r="D560" s="245"/>
      <c r="E560" s="245"/>
      <c r="F560" s="245"/>
      <c r="G560" s="199"/>
      <c r="H560" s="199"/>
      <c r="I560" s="199"/>
      <c r="J560" s="199"/>
      <c r="K560" s="199"/>
      <c r="L560" s="199"/>
      <c r="M560" s="199"/>
      <c r="N560" s="199"/>
      <c r="O560" s="199"/>
      <c r="P560" s="199"/>
    </row>
    <row r="561" spans="1:16" s="218" customFormat="1">
      <c r="A561" s="249"/>
      <c r="B561" s="325"/>
      <c r="C561" s="217"/>
      <c r="D561" s="245"/>
      <c r="E561" s="245"/>
      <c r="F561" s="245"/>
      <c r="G561" s="199"/>
      <c r="H561" s="199"/>
      <c r="I561" s="199"/>
      <c r="J561" s="199"/>
      <c r="K561" s="199"/>
      <c r="L561" s="199"/>
      <c r="M561" s="199"/>
      <c r="N561" s="199"/>
      <c r="O561" s="199"/>
      <c r="P561" s="199"/>
    </row>
    <row r="562" spans="1:16" s="218" customFormat="1">
      <c r="A562" s="249"/>
      <c r="B562" s="325"/>
      <c r="C562" s="217"/>
      <c r="D562" s="245"/>
      <c r="E562" s="245"/>
      <c r="F562" s="245"/>
      <c r="G562" s="199"/>
      <c r="H562" s="199"/>
      <c r="I562" s="199"/>
      <c r="J562" s="199"/>
      <c r="K562" s="199"/>
      <c r="L562" s="199"/>
      <c r="M562" s="199"/>
      <c r="N562" s="199"/>
      <c r="O562" s="199"/>
      <c r="P562" s="199"/>
    </row>
    <row r="563" spans="1:16" s="218" customFormat="1">
      <c r="A563" s="249"/>
      <c r="B563" s="325"/>
      <c r="C563" s="217"/>
      <c r="D563" s="245"/>
      <c r="E563" s="245"/>
      <c r="F563" s="245"/>
      <c r="G563" s="199"/>
      <c r="H563" s="199"/>
      <c r="I563" s="199"/>
      <c r="J563" s="199"/>
      <c r="K563" s="199"/>
      <c r="L563" s="199"/>
      <c r="M563" s="199"/>
      <c r="N563" s="199"/>
      <c r="O563" s="199"/>
      <c r="P563" s="199"/>
    </row>
    <row r="564" spans="1:16" s="218" customFormat="1">
      <c r="A564" s="249"/>
      <c r="B564" s="325"/>
      <c r="C564" s="217"/>
      <c r="D564" s="245"/>
      <c r="E564" s="245"/>
      <c r="F564" s="245"/>
      <c r="G564" s="199"/>
      <c r="H564" s="199"/>
      <c r="I564" s="199"/>
      <c r="J564" s="199"/>
      <c r="K564" s="199"/>
      <c r="L564" s="199"/>
      <c r="M564" s="199"/>
      <c r="N564" s="199"/>
      <c r="O564" s="199"/>
      <c r="P564" s="199"/>
    </row>
    <row r="565" spans="1:16" s="218" customFormat="1">
      <c r="A565" s="249"/>
      <c r="B565" s="325"/>
      <c r="C565" s="217"/>
      <c r="D565" s="245"/>
      <c r="E565" s="245"/>
      <c r="F565" s="245"/>
      <c r="G565" s="199"/>
      <c r="H565" s="199"/>
      <c r="I565" s="199"/>
      <c r="J565" s="199"/>
      <c r="K565" s="199"/>
      <c r="L565" s="199"/>
      <c r="M565" s="199"/>
      <c r="N565" s="199"/>
      <c r="O565" s="199"/>
      <c r="P565" s="199"/>
    </row>
    <row r="566" spans="1:16" s="218" customFormat="1">
      <c r="A566" s="249"/>
      <c r="B566" s="325"/>
      <c r="C566" s="217"/>
      <c r="D566" s="245"/>
      <c r="E566" s="245"/>
      <c r="F566" s="245"/>
      <c r="G566" s="199"/>
      <c r="H566" s="199"/>
      <c r="I566" s="199"/>
      <c r="J566" s="199"/>
      <c r="K566" s="199"/>
      <c r="L566" s="199"/>
      <c r="M566" s="199"/>
      <c r="N566" s="199"/>
      <c r="O566" s="199"/>
      <c r="P566" s="199"/>
    </row>
    <row r="567" spans="1:16" s="218" customFormat="1">
      <c r="A567" s="249"/>
      <c r="B567" s="325"/>
      <c r="C567" s="217"/>
      <c r="D567" s="245"/>
      <c r="E567" s="245"/>
      <c r="F567" s="245"/>
      <c r="G567" s="199"/>
      <c r="H567" s="199"/>
      <c r="I567" s="199"/>
      <c r="J567" s="199"/>
      <c r="K567" s="199"/>
      <c r="L567" s="199"/>
      <c r="M567" s="199"/>
      <c r="N567" s="199"/>
      <c r="O567" s="199"/>
      <c r="P567" s="199"/>
    </row>
    <row r="568" spans="1:16" s="218" customFormat="1">
      <c r="A568" s="249"/>
      <c r="B568" s="325"/>
      <c r="C568" s="217"/>
      <c r="D568" s="245"/>
      <c r="E568" s="245"/>
      <c r="F568" s="245"/>
      <c r="G568" s="199"/>
      <c r="H568" s="199"/>
      <c r="I568" s="199"/>
      <c r="J568" s="199"/>
      <c r="K568" s="199"/>
      <c r="L568" s="199"/>
      <c r="M568" s="199"/>
      <c r="N568" s="199"/>
      <c r="O568" s="199"/>
      <c r="P568" s="199"/>
    </row>
    <row r="569" spans="1:16" s="218" customFormat="1">
      <c r="A569" s="249"/>
      <c r="B569" s="325"/>
      <c r="C569" s="217"/>
      <c r="D569" s="245"/>
      <c r="E569" s="245"/>
      <c r="F569" s="245"/>
      <c r="G569" s="199"/>
      <c r="H569" s="199"/>
      <c r="I569" s="199"/>
      <c r="J569" s="199"/>
      <c r="K569" s="199"/>
      <c r="L569" s="199"/>
      <c r="M569" s="199"/>
      <c r="N569" s="199"/>
      <c r="O569" s="199"/>
      <c r="P569" s="199"/>
    </row>
    <row r="570" spans="1:16" s="218" customFormat="1">
      <c r="A570" s="249"/>
      <c r="B570" s="325"/>
      <c r="C570" s="217"/>
      <c r="D570" s="245"/>
      <c r="E570" s="245"/>
      <c r="F570" s="245"/>
      <c r="G570" s="199"/>
      <c r="H570" s="199"/>
      <c r="I570" s="199"/>
      <c r="J570" s="199"/>
      <c r="K570" s="199"/>
      <c r="L570" s="199"/>
      <c r="M570" s="199"/>
      <c r="N570" s="199"/>
      <c r="O570" s="199"/>
      <c r="P570" s="199"/>
    </row>
    <row r="571" spans="1:16" s="218" customFormat="1">
      <c r="A571" s="249"/>
      <c r="B571" s="325"/>
      <c r="C571" s="217"/>
      <c r="D571" s="245"/>
      <c r="E571" s="245"/>
      <c r="F571" s="245"/>
      <c r="G571" s="199"/>
      <c r="H571" s="199"/>
      <c r="I571" s="199"/>
      <c r="J571" s="199"/>
      <c r="K571" s="199"/>
      <c r="L571" s="199"/>
      <c r="M571" s="199"/>
      <c r="N571" s="199"/>
      <c r="O571" s="199"/>
      <c r="P571" s="199"/>
    </row>
    <row r="572" spans="1:16" s="218" customFormat="1">
      <c r="A572" s="249"/>
      <c r="B572" s="325"/>
      <c r="C572" s="217"/>
      <c r="D572" s="245"/>
      <c r="E572" s="245"/>
      <c r="F572" s="245"/>
      <c r="G572" s="199"/>
      <c r="H572" s="199"/>
      <c r="I572" s="199"/>
      <c r="J572" s="199"/>
      <c r="K572" s="199"/>
      <c r="L572" s="199"/>
      <c r="M572" s="199"/>
      <c r="N572" s="199"/>
      <c r="O572" s="199"/>
      <c r="P572" s="199"/>
    </row>
    <row r="573" spans="1:16" s="218" customFormat="1">
      <c r="A573" s="249"/>
      <c r="B573" s="325"/>
      <c r="C573" s="217"/>
      <c r="D573" s="245"/>
      <c r="E573" s="245"/>
      <c r="F573" s="245"/>
      <c r="G573" s="199"/>
      <c r="H573" s="199"/>
      <c r="I573" s="199"/>
      <c r="J573" s="199"/>
      <c r="K573" s="199"/>
      <c r="L573" s="199"/>
      <c r="M573" s="199"/>
      <c r="N573" s="199"/>
      <c r="O573" s="199"/>
      <c r="P573" s="199"/>
    </row>
    <row r="574" spans="1:16" s="218" customFormat="1">
      <c r="A574" s="249"/>
      <c r="B574" s="325"/>
      <c r="C574" s="217"/>
      <c r="D574" s="245"/>
      <c r="E574" s="245"/>
      <c r="F574" s="245"/>
      <c r="G574" s="199"/>
      <c r="H574" s="199"/>
      <c r="I574" s="199"/>
      <c r="J574" s="199"/>
      <c r="K574" s="199"/>
      <c r="L574" s="199"/>
      <c r="M574" s="199"/>
      <c r="N574" s="199"/>
      <c r="O574" s="199"/>
      <c r="P574" s="199"/>
    </row>
    <row r="575" spans="1:16" s="218" customFormat="1">
      <c r="A575" s="249"/>
      <c r="B575" s="325"/>
      <c r="C575" s="217"/>
      <c r="D575" s="245"/>
      <c r="E575" s="245"/>
      <c r="F575" s="245"/>
      <c r="G575" s="199"/>
      <c r="H575" s="199"/>
      <c r="I575" s="199"/>
      <c r="J575" s="199"/>
      <c r="K575" s="199"/>
      <c r="L575" s="199"/>
      <c r="M575" s="199"/>
      <c r="N575" s="199"/>
      <c r="O575" s="199"/>
      <c r="P575" s="199"/>
    </row>
    <row r="576" spans="1:16" s="218" customFormat="1">
      <c r="A576" s="249"/>
      <c r="B576" s="325"/>
      <c r="C576" s="217"/>
      <c r="D576" s="245"/>
      <c r="E576" s="245"/>
      <c r="F576" s="245"/>
      <c r="G576" s="199"/>
      <c r="H576" s="199"/>
      <c r="I576" s="199"/>
      <c r="J576" s="199"/>
      <c r="K576" s="199"/>
      <c r="L576" s="199"/>
      <c r="M576" s="199"/>
      <c r="N576" s="199"/>
      <c r="O576" s="199"/>
      <c r="P576" s="199"/>
    </row>
    <row r="577" spans="1:16" s="218" customFormat="1">
      <c r="A577" s="249"/>
      <c r="B577" s="325"/>
      <c r="C577" s="217"/>
      <c r="D577" s="245"/>
      <c r="E577" s="245"/>
      <c r="F577" s="245"/>
      <c r="G577" s="199"/>
      <c r="H577" s="199"/>
      <c r="I577" s="199"/>
      <c r="J577" s="199"/>
      <c r="K577" s="199"/>
      <c r="L577" s="199"/>
      <c r="M577" s="199"/>
      <c r="N577" s="199"/>
      <c r="O577" s="199"/>
      <c r="P577" s="199"/>
    </row>
    <row r="578" spans="1:16" s="218" customFormat="1">
      <c r="A578" s="249"/>
      <c r="B578" s="325"/>
      <c r="C578" s="217"/>
      <c r="D578" s="245"/>
      <c r="E578" s="245"/>
      <c r="F578" s="245"/>
      <c r="G578" s="199"/>
      <c r="H578" s="199"/>
      <c r="I578" s="199"/>
      <c r="J578" s="199"/>
      <c r="K578" s="199"/>
      <c r="L578" s="199"/>
      <c r="M578" s="199"/>
      <c r="N578" s="199"/>
      <c r="O578" s="199"/>
      <c r="P578" s="199"/>
    </row>
    <row r="579" spans="1:16" s="218" customFormat="1">
      <c r="A579" s="249"/>
      <c r="B579" s="325"/>
      <c r="C579" s="217"/>
      <c r="D579" s="245"/>
      <c r="E579" s="245"/>
      <c r="F579" s="245"/>
      <c r="G579" s="199"/>
      <c r="H579" s="199"/>
      <c r="I579" s="199"/>
      <c r="J579" s="199"/>
      <c r="K579" s="199"/>
      <c r="L579" s="199"/>
      <c r="M579" s="199"/>
      <c r="N579" s="199"/>
      <c r="O579" s="199"/>
      <c r="P579" s="199"/>
    </row>
    <row r="580" spans="1:16" s="218" customFormat="1">
      <c r="A580" s="249"/>
      <c r="B580" s="325"/>
      <c r="C580" s="217"/>
      <c r="D580" s="245"/>
      <c r="E580" s="245"/>
      <c r="F580" s="245"/>
      <c r="G580" s="199"/>
      <c r="H580" s="199"/>
      <c r="I580" s="199"/>
      <c r="J580" s="199"/>
      <c r="K580" s="199"/>
      <c r="L580" s="199"/>
      <c r="M580" s="199"/>
      <c r="N580" s="199"/>
      <c r="O580" s="199"/>
      <c r="P580" s="199"/>
    </row>
    <row r="581" spans="1:16" s="218" customFormat="1">
      <c r="A581" s="249"/>
      <c r="B581" s="325"/>
      <c r="C581" s="217"/>
      <c r="D581" s="245"/>
      <c r="E581" s="245"/>
      <c r="F581" s="245"/>
      <c r="G581" s="199"/>
      <c r="H581" s="199"/>
      <c r="I581" s="199"/>
      <c r="J581" s="199"/>
      <c r="K581" s="199"/>
      <c r="L581" s="199"/>
      <c r="M581" s="199"/>
      <c r="N581" s="199"/>
      <c r="O581" s="199"/>
      <c r="P581" s="199"/>
    </row>
    <row r="582" spans="1:16" s="218" customFormat="1">
      <c r="A582" s="249"/>
      <c r="B582" s="325"/>
      <c r="C582" s="217"/>
      <c r="D582" s="245"/>
      <c r="E582" s="245"/>
      <c r="F582" s="245"/>
      <c r="G582" s="199"/>
      <c r="H582" s="199"/>
      <c r="I582" s="199"/>
      <c r="J582" s="199"/>
      <c r="K582" s="199"/>
      <c r="L582" s="199"/>
      <c r="M582" s="199"/>
      <c r="N582" s="199"/>
      <c r="O582" s="199"/>
      <c r="P582" s="199"/>
    </row>
    <row r="583" spans="1:16" s="218" customFormat="1">
      <c r="A583" s="249"/>
      <c r="B583" s="325"/>
      <c r="C583" s="217"/>
      <c r="D583" s="245"/>
      <c r="E583" s="245"/>
      <c r="F583" s="245"/>
      <c r="G583" s="199"/>
      <c r="H583" s="199"/>
      <c r="I583" s="199"/>
      <c r="J583" s="199"/>
      <c r="K583" s="199"/>
      <c r="L583" s="199"/>
      <c r="M583" s="199"/>
      <c r="N583" s="199"/>
      <c r="O583" s="199"/>
      <c r="P583" s="199"/>
    </row>
    <row r="584" spans="1:16" s="218" customFormat="1">
      <c r="A584" s="249"/>
      <c r="B584" s="325"/>
      <c r="C584" s="217"/>
      <c r="D584" s="245"/>
      <c r="E584" s="245"/>
      <c r="F584" s="245"/>
      <c r="G584" s="199"/>
      <c r="H584" s="199"/>
      <c r="I584" s="199"/>
      <c r="J584" s="199"/>
      <c r="K584" s="199"/>
      <c r="L584" s="199"/>
      <c r="M584" s="199"/>
      <c r="N584" s="199"/>
      <c r="O584" s="199"/>
      <c r="P584" s="199"/>
    </row>
    <row r="585" spans="1:16" s="218" customFormat="1">
      <c r="A585" s="249"/>
      <c r="B585" s="325"/>
      <c r="C585" s="217"/>
      <c r="D585" s="245"/>
      <c r="E585" s="245"/>
      <c r="F585" s="245"/>
      <c r="G585" s="199"/>
      <c r="H585" s="199"/>
      <c r="I585" s="199"/>
      <c r="J585" s="199"/>
      <c r="K585" s="199"/>
      <c r="L585" s="199"/>
      <c r="M585" s="199"/>
      <c r="N585" s="199"/>
      <c r="O585" s="199"/>
      <c r="P585" s="199"/>
    </row>
    <row r="586" spans="1:16" s="218" customFormat="1">
      <c r="A586" s="249"/>
      <c r="B586" s="325"/>
      <c r="C586" s="217"/>
      <c r="D586" s="245"/>
      <c r="E586" s="245"/>
      <c r="F586" s="245"/>
      <c r="G586" s="199"/>
      <c r="H586" s="199"/>
      <c r="I586" s="199"/>
      <c r="J586" s="199"/>
      <c r="K586" s="199"/>
      <c r="L586" s="199"/>
      <c r="M586" s="199"/>
      <c r="N586" s="199"/>
      <c r="O586" s="199"/>
      <c r="P586" s="199"/>
    </row>
    <row r="587" spans="1:16" s="218" customFormat="1">
      <c r="A587" s="249"/>
      <c r="B587" s="325"/>
      <c r="C587" s="217"/>
      <c r="D587" s="245"/>
      <c r="E587" s="245"/>
      <c r="F587" s="245"/>
      <c r="G587" s="199"/>
      <c r="H587" s="199"/>
      <c r="I587" s="199"/>
      <c r="J587" s="199"/>
      <c r="K587" s="199"/>
      <c r="L587" s="199"/>
      <c r="M587" s="199"/>
      <c r="N587" s="199"/>
      <c r="O587" s="199"/>
      <c r="P587" s="199"/>
    </row>
    <row r="588" spans="1:16" s="218" customFormat="1">
      <c r="A588" s="249"/>
      <c r="B588" s="325"/>
      <c r="C588" s="217"/>
      <c r="D588" s="245"/>
      <c r="E588" s="245"/>
      <c r="F588" s="245"/>
      <c r="G588" s="199"/>
      <c r="H588" s="199"/>
      <c r="I588" s="199"/>
      <c r="J588" s="199"/>
      <c r="K588" s="199"/>
      <c r="L588" s="199"/>
      <c r="M588" s="199"/>
      <c r="N588" s="199"/>
      <c r="O588" s="199"/>
      <c r="P588" s="199"/>
    </row>
    <row r="589" spans="1:16" s="218" customFormat="1">
      <c r="A589" s="249"/>
      <c r="B589" s="325"/>
      <c r="C589" s="217"/>
      <c r="D589" s="245"/>
      <c r="E589" s="245"/>
      <c r="F589" s="245"/>
      <c r="G589" s="199"/>
      <c r="H589" s="199"/>
      <c r="I589" s="199"/>
      <c r="J589" s="199"/>
      <c r="K589" s="199"/>
      <c r="L589" s="199"/>
      <c r="M589" s="199"/>
      <c r="N589" s="199"/>
      <c r="O589" s="199"/>
      <c r="P589" s="199"/>
    </row>
    <row r="590" spans="1:16" s="218" customFormat="1">
      <c r="A590" s="249"/>
      <c r="B590" s="325"/>
      <c r="C590" s="217"/>
      <c r="D590" s="245"/>
      <c r="E590" s="245"/>
      <c r="F590" s="245"/>
      <c r="G590" s="199"/>
      <c r="H590" s="199"/>
      <c r="I590" s="199"/>
      <c r="J590" s="199"/>
      <c r="K590" s="199"/>
      <c r="L590" s="199"/>
      <c r="M590" s="199"/>
      <c r="N590" s="199"/>
      <c r="O590" s="199"/>
      <c r="P590" s="199"/>
    </row>
    <row r="591" spans="1:16" s="218" customFormat="1">
      <c r="A591" s="249"/>
      <c r="B591" s="325"/>
      <c r="C591" s="217"/>
      <c r="D591" s="245"/>
      <c r="E591" s="245"/>
      <c r="F591" s="245"/>
      <c r="G591" s="199"/>
      <c r="H591" s="199"/>
      <c r="I591" s="199"/>
      <c r="J591" s="199"/>
      <c r="K591" s="199"/>
      <c r="L591" s="199"/>
      <c r="M591" s="199"/>
      <c r="N591" s="199"/>
      <c r="O591" s="199"/>
      <c r="P591" s="199"/>
    </row>
    <row r="592" spans="1:16" s="218" customFormat="1">
      <c r="A592" s="249"/>
      <c r="B592" s="325"/>
      <c r="C592" s="217"/>
      <c r="D592" s="245"/>
      <c r="E592" s="245"/>
      <c r="F592" s="245"/>
      <c r="G592" s="199"/>
      <c r="H592" s="199"/>
      <c r="I592" s="199"/>
      <c r="J592" s="199"/>
      <c r="K592" s="199"/>
      <c r="L592" s="199"/>
      <c r="M592" s="199"/>
      <c r="N592" s="199"/>
      <c r="O592" s="199"/>
      <c r="P592" s="199"/>
    </row>
    <row r="593" spans="1:16" s="218" customFormat="1">
      <c r="A593" s="249"/>
      <c r="B593" s="325"/>
      <c r="C593" s="217"/>
      <c r="D593" s="245"/>
      <c r="E593" s="245"/>
      <c r="F593" s="245"/>
      <c r="G593" s="199"/>
      <c r="H593" s="199"/>
      <c r="I593" s="199"/>
      <c r="J593" s="199"/>
      <c r="K593" s="199"/>
      <c r="L593" s="199"/>
      <c r="M593" s="199"/>
      <c r="N593" s="199"/>
      <c r="O593" s="199"/>
      <c r="P593" s="199"/>
    </row>
    <row r="594" spans="1:16" s="218" customFormat="1">
      <c r="A594" s="249"/>
      <c r="B594" s="325"/>
      <c r="C594" s="217"/>
      <c r="D594" s="245"/>
      <c r="E594" s="245"/>
      <c r="F594" s="245"/>
      <c r="G594" s="199"/>
      <c r="H594" s="199"/>
      <c r="I594" s="199"/>
      <c r="J594" s="199"/>
      <c r="K594" s="199"/>
      <c r="L594" s="199"/>
      <c r="M594" s="199"/>
      <c r="N594" s="199"/>
      <c r="O594" s="199"/>
      <c r="P594" s="199"/>
    </row>
    <row r="595" spans="1:16" s="218" customFormat="1">
      <c r="A595" s="249"/>
      <c r="B595" s="325"/>
      <c r="C595" s="217"/>
      <c r="D595" s="245"/>
      <c r="E595" s="245"/>
      <c r="F595" s="245"/>
      <c r="G595" s="199"/>
      <c r="H595" s="199"/>
      <c r="I595" s="199"/>
      <c r="J595" s="199"/>
      <c r="K595" s="199"/>
      <c r="L595" s="199"/>
      <c r="M595" s="199"/>
      <c r="N595" s="199"/>
      <c r="O595" s="199"/>
      <c r="P595" s="199"/>
    </row>
    <row r="596" spans="1:16" s="218" customFormat="1">
      <c r="A596" s="249"/>
      <c r="B596" s="325"/>
      <c r="C596" s="217"/>
      <c r="D596" s="245"/>
      <c r="E596" s="245"/>
      <c r="F596" s="245"/>
      <c r="G596" s="199"/>
      <c r="H596" s="199"/>
      <c r="I596" s="199"/>
      <c r="J596" s="199"/>
      <c r="K596" s="199"/>
      <c r="L596" s="199"/>
      <c r="M596" s="199"/>
      <c r="N596" s="199"/>
      <c r="O596" s="199"/>
      <c r="P596" s="199"/>
    </row>
    <row r="597" spans="1:16" s="218" customFormat="1">
      <c r="A597" s="249"/>
      <c r="B597" s="325"/>
      <c r="C597" s="217"/>
      <c r="D597" s="245"/>
      <c r="E597" s="245"/>
      <c r="F597" s="245"/>
      <c r="G597" s="199"/>
      <c r="H597" s="199"/>
      <c r="I597" s="199"/>
      <c r="J597" s="199"/>
      <c r="K597" s="199"/>
      <c r="L597" s="199"/>
      <c r="M597" s="199"/>
      <c r="N597" s="199"/>
      <c r="O597" s="199"/>
      <c r="P597" s="199"/>
    </row>
    <row r="598" spans="1:16" s="218" customFormat="1">
      <c r="A598" s="249"/>
      <c r="B598" s="325"/>
      <c r="C598" s="217"/>
      <c r="D598" s="245"/>
      <c r="E598" s="245"/>
      <c r="F598" s="245"/>
      <c r="G598" s="199"/>
      <c r="H598" s="199"/>
      <c r="I598" s="199"/>
      <c r="J598" s="199"/>
      <c r="K598" s="199"/>
      <c r="L598" s="199"/>
      <c r="M598" s="199"/>
      <c r="N598" s="199"/>
      <c r="O598" s="199"/>
      <c r="P598" s="199"/>
    </row>
    <row r="599" spans="1:16" s="218" customFormat="1">
      <c r="A599" s="249"/>
      <c r="B599" s="325"/>
      <c r="C599" s="217"/>
      <c r="D599" s="245"/>
      <c r="E599" s="245"/>
      <c r="F599" s="245"/>
      <c r="G599" s="199"/>
      <c r="H599" s="199"/>
      <c r="I599" s="199"/>
      <c r="J599" s="199"/>
      <c r="K599" s="199"/>
      <c r="L599" s="199"/>
      <c r="M599" s="199"/>
      <c r="N599" s="199"/>
      <c r="O599" s="199"/>
      <c r="P599" s="199"/>
    </row>
    <row r="600" spans="1:16" s="218" customFormat="1">
      <c r="A600" s="249"/>
      <c r="B600" s="325"/>
      <c r="C600" s="217"/>
      <c r="D600" s="245"/>
      <c r="E600" s="245"/>
      <c r="F600" s="245"/>
      <c r="G600" s="199"/>
      <c r="H600" s="199"/>
      <c r="I600" s="199"/>
      <c r="J600" s="199"/>
      <c r="K600" s="199"/>
      <c r="L600" s="199"/>
      <c r="M600" s="199"/>
      <c r="N600" s="199"/>
      <c r="O600" s="199"/>
      <c r="P600" s="199"/>
    </row>
    <row r="601" spans="1:16" s="218" customFormat="1">
      <c r="A601" s="249"/>
      <c r="B601" s="325"/>
      <c r="C601" s="217"/>
      <c r="D601" s="245"/>
      <c r="E601" s="245"/>
      <c r="F601" s="245"/>
      <c r="G601" s="199"/>
      <c r="H601" s="199"/>
      <c r="I601" s="199"/>
      <c r="J601" s="199"/>
      <c r="K601" s="199"/>
      <c r="L601" s="199"/>
      <c r="M601" s="199"/>
      <c r="N601" s="199"/>
      <c r="O601" s="199"/>
      <c r="P601" s="199"/>
    </row>
    <row r="602" spans="1:16" s="218" customFormat="1">
      <c r="A602" s="249"/>
      <c r="B602" s="325"/>
      <c r="C602" s="217"/>
      <c r="D602" s="245"/>
      <c r="E602" s="245"/>
      <c r="F602" s="245"/>
      <c r="G602" s="199"/>
      <c r="H602" s="199"/>
      <c r="I602" s="199"/>
      <c r="J602" s="199"/>
      <c r="K602" s="199"/>
      <c r="L602" s="199"/>
      <c r="M602" s="199"/>
      <c r="N602" s="199"/>
      <c r="O602" s="199"/>
      <c r="P602" s="199"/>
    </row>
    <row r="603" spans="1:16" s="218" customFormat="1">
      <c r="A603" s="249"/>
      <c r="B603" s="325"/>
      <c r="C603" s="217"/>
      <c r="D603" s="245"/>
      <c r="E603" s="245"/>
      <c r="F603" s="245"/>
      <c r="G603" s="199"/>
      <c r="H603" s="199"/>
      <c r="I603" s="199"/>
      <c r="J603" s="199"/>
      <c r="K603" s="199"/>
      <c r="L603" s="199"/>
      <c r="M603" s="199"/>
      <c r="N603" s="199"/>
      <c r="O603" s="199"/>
      <c r="P603" s="199"/>
    </row>
    <row r="604" spans="1:16" s="218" customFormat="1">
      <c r="A604" s="249"/>
      <c r="B604" s="325"/>
      <c r="C604" s="217"/>
      <c r="D604" s="245"/>
      <c r="E604" s="245"/>
      <c r="F604" s="245"/>
      <c r="G604" s="199"/>
      <c r="H604" s="199"/>
      <c r="I604" s="199"/>
      <c r="J604" s="199"/>
      <c r="K604" s="199"/>
      <c r="L604" s="199"/>
      <c r="M604" s="199"/>
      <c r="N604" s="199"/>
      <c r="O604" s="199"/>
      <c r="P604" s="199"/>
    </row>
    <row r="605" spans="1:16" s="218" customFormat="1">
      <c r="A605" s="249"/>
      <c r="B605" s="325"/>
      <c r="C605" s="217"/>
      <c r="D605" s="245"/>
      <c r="E605" s="245"/>
      <c r="F605" s="245"/>
      <c r="G605" s="199"/>
      <c r="H605" s="199"/>
      <c r="I605" s="199"/>
      <c r="J605" s="199"/>
      <c r="K605" s="199"/>
      <c r="L605" s="199"/>
      <c r="M605" s="199"/>
      <c r="N605" s="199"/>
      <c r="O605" s="199"/>
      <c r="P605" s="199"/>
    </row>
    <row r="606" spans="1:16" s="218" customFormat="1">
      <c r="A606" s="249"/>
      <c r="B606" s="325"/>
      <c r="C606" s="217"/>
      <c r="D606" s="245"/>
      <c r="E606" s="245"/>
      <c r="F606" s="245"/>
      <c r="G606" s="199"/>
      <c r="H606" s="199"/>
      <c r="I606" s="199"/>
      <c r="J606" s="199"/>
      <c r="K606" s="199"/>
      <c r="L606" s="199"/>
      <c r="M606" s="199"/>
      <c r="N606" s="199"/>
      <c r="O606" s="199"/>
      <c r="P606" s="199"/>
    </row>
    <row r="607" spans="1:16" s="218" customFormat="1">
      <c r="A607" s="249"/>
      <c r="B607" s="325"/>
      <c r="C607" s="217"/>
      <c r="D607" s="245"/>
      <c r="E607" s="245"/>
      <c r="F607" s="245"/>
      <c r="G607" s="199"/>
      <c r="H607" s="199"/>
      <c r="I607" s="199"/>
      <c r="J607" s="199"/>
      <c r="K607" s="199"/>
      <c r="L607" s="199"/>
      <c r="M607" s="199"/>
      <c r="N607" s="199"/>
      <c r="O607" s="199"/>
      <c r="P607" s="199"/>
    </row>
    <row r="608" spans="1:16" s="218" customFormat="1">
      <c r="A608" s="249"/>
      <c r="B608" s="325"/>
      <c r="C608" s="217"/>
      <c r="D608" s="245"/>
      <c r="E608" s="245"/>
      <c r="F608" s="245"/>
      <c r="G608" s="199"/>
      <c r="H608" s="199"/>
      <c r="I608" s="199"/>
      <c r="J608" s="199"/>
      <c r="K608" s="199"/>
      <c r="L608" s="199"/>
      <c r="M608" s="199"/>
      <c r="N608" s="199"/>
      <c r="O608" s="199"/>
      <c r="P608" s="199"/>
    </row>
    <row r="609" spans="1:16" s="218" customFormat="1">
      <c r="A609" s="249"/>
      <c r="B609" s="325"/>
      <c r="C609" s="217"/>
      <c r="D609" s="245"/>
      <c r="E609" s="245"/>
      <c r="F609" s="245"/>
      <c r="G609" s="199"/>
      <c r="H609" s="199"/>
      <c r="I609" s="199"/>
      <c r="J609" s="199"/>
      <c r="K609" s="199"/>
      <c r="L609" s="199"/>
      <c r="M609" s="199"/>
      <c r="N609" s="199"/>
      <c r="O609" s="199"/>
      <c r="P609" s="199"/>
    </row>
    <row r="610" spans="1:16" s="218" customFormat="1">
      <c r="A610" s="249"/>
      <c r="B610" s="325"/>
      <c r="C610" s="217"/>
      <c r="D610" s="245"/>
      <c r="E610" s="245"/>
      <c r="F610" s="245"/>
      <c r="G610" s="199"/>
      <c r="H610" s="199"/>
      <c r="I610" s="199"/>
      <c r="J610" s="199"/>
      <c r="K610" s="199"/>
      <c r="L610" s="199"/>
      <c r="M610" s="199"/>
      <c r="N610" s="199"/>
      <c r="O610" s="199"/>
      <c r="P610" s="199"/>
    </row>
    <row r="611" spans="1:16" s="218" customFormat="1">
      <c r="A611" s="249"/>
      <c r="B611" s="325"/>
      <c r="C611" s="217"/>
      <c r="D611" s="245"/>
      <c r="E611" s="245"/>
      <c r="F611" s="245"/>
      <c r="G611" s="199"/>
      <c r="H611" s="199"/>
      <c r="I611" s="199"/>
      <c r="J611" s="199"/>
      <c r="K611" s="199"/>
      <c r="L611" s="199"/>
      <c r="M611" s="199"/>
      <c r="N611" s="199"/>
      <c r="O611" s="199"/>
      <c r="P611" s="199"/>
    </row>
    <row r="612" spans="1:16" s="218" customFormat="1">
      <c r="A612" s="249"/>
      <c r="B612" s="325"/>
      <c r="C612" s="217"/>
      <c r="D612" s="245"/>
      <c r="E612" s="245"/>
      <c r="F612" s="245"/>
      <c r="G612" s="199"/>
      <c r="H612" s="199"/>
      <c r="I612" s="199"/>
      <c r="J612" s="199"/>
      <c r="K612" s="199"/>
      <c r="L612" s="199"/>
      <c r="M612" s="199"/>
      <c r="N612" s="199"/>
      <c r="O612" s="199"/>
      <c r="P612" s="199"/>
    </row>
    <row r="613" spans="1:16" s="218" customFormat="1">
      <c r="A613" s="249"/>
      <c r="B613" s="325"/>
      <c r="C613" s="217"/>
      <c r="D613" s="245"/>
      <c r="E613" s="245"/>
      <c r="F613" s="245"/>
      <c r="G613" s="199"/>
      <c r="H613" s="199"/>
      <c r="I613" s="199"/>
      <c r="J613" s="199"/>
      <c r="K613" s="199"/>
      <c r="L613" s="199"/>
      <c r="M613" s="199"/>
      <c r="N613" s="199"/>
      <c r="O613" s="199"/>
      <c r="P613" s="199"/>
    </row>
    <row r="614" spans="1:16" s="218" customFormat="1">
      <c r="A614" s="249"/>
      <c r="B614" s="325"/>
      <c r="C614" s="217"/>
      <c r="D614" s="245"/>
      <c r="E614" s="245"/>
      <c r="F614" s="245"/>
      <c r="G614" s="199"/>
      <c r="H614" s="199"/>
      <c r="I614" s="199"/>
      <c r="J614" s="199"/>
      <c r="K614" s="199"/>
      <c r="L614" s="199"/>
      <c r="M614" s="199"/>
      <c r="N614" s="199"/>
      <c r="O614" s="199"/>
      <c r="P614" s="199"/>
    </row>
    <row r="615" spans="1:16" s="218" customFormat="1">
      <c r="A615" s="249"/>
      <c r="B615" s="325"/>
      <c r="C615" s="217"/>
      <c r="D615" s="245"/>
      <c r="E615" s="245"/>
      <c r="F615" s="245"/>
      <c r="G615" s="199"/>
      <c r="H615" s="199"/>
      <c r="I615" s="199"/>
      <c r="J615" s="199"/>
      <c r="K615" s="199"/>
      <c r="L615" s="199"/>
      <c r="M615" s="199"/>
      <c r="N615" s="199"/>
      <c r="O615" s="199"/>
      <c r="P615" s="199"/>
    </row>
    <row r="616" spans="1:16" s="218" customFormat="1">
      <c r="A616" s="249"/>
      <c r="B616" s="325"/>
      <c r="C616" s="217"/>
      <c r="D616" s="245"/>
      <c r="E616" s="245"/>
      <c r="F616" s="245"/>
      <c r="G616" s="199"/>
      <c r="H616" s="199"/>
      <c r="I616" s="199"/>
      <c r="J616" s="199"/>
      <c r="K616" s="199"/>
      <c r="L616" s="199"/>
      <c r="M616" s="199"/>
      <c r="N616" s="199"/>
      <c r="O616" s="199"/>
      <c r="P616" s="199"/>
    </row>
    <row r="617" spans="1:16" s="218" customFormat="1">
      <c r="A617" s="249"/>
      <c r="B617" s="325"/>
      <c r="C617" s="217"/>
      <c r="D617" s="245"/>
      <c r="E617" s="245"/>
      <c r="F617" s="245"/>
      <c r="G617" s="199"/>
      <c r="H617" s="199"/>
      <c r="I617" s="199"/>
      <c r="J617" s="199"/>
      <c r="K617" s="199"/>
      <c r="L617" s="199"/>
      <c r="M617" s="199"/>
      <c r="N617" s="199"/>
      <c r="O617" s="199"/>
      <c r="P617" s="199"/>
    </row>
    <row r="618" spans="1:16" s="218" customFormat="1">
      <c r="A618" s="249"/>
      <c r="B618" s="325"/>
      <c r="C618" s="217"/>
      <c r="D618" s="245"/>
      <c r="E618" s="245"/>
      <c r="F618" s="245"/>
      <c r="G618" s="199"/>
      <c r="H618" s="199"/>
      <c r="I618" s="199"/>
      <c r="J618" s="199"/>
      <c r="K618" s="199"/>
      <c r="L618" s="199"/>
      <c r="M618" s="199"/>
      <c r="N618" s="199"/>
      <c r="O618" s="199"/>
      <c r="P618" s="199"/>
    </row>
    <row r="619" spans="1:16" s="218" customFormat="1">
      <c r="A619" s="249"/>
      <c r="B619" s="325"/>
      <c r="C619" s="217"/>
      <c r="D619" s="245"/>
      <c r="E619" s="245"/>
      <c r="F619" s="245"/>
      <c r="G619" s="199"/>
      <c r="H619" s="199"/>
      <c r="I619" s="199"/>
      <c r="J619" s="199"/>
      <c r="K619" s="199"/>
      <c r="L619" s="199"/>
      <c r="M619" s="199"/>
      <c r="N619" s="199"/>
      <c r="O619" s="199"/>
      <c r="P619" s="199"/>
    </row>
    <row r="620" spans="1:16" s="218" customFormat="1">
      <c r="A620" s="249"/>
      <c r="B620" s="325"/>
      <c r="C620" s="217"/>
      <c r="D620" s="245"/>
      <c r="E620" s="245"/>
      <c r="F620" s="245"/>
      <c r="G620" s="199"/>
      <c r="H620" s="199"/>
      <c r="I620" s="199"/>
      <c r="J620" s="199"/>
      <c r="K620" s="199"/>
      <c r="L620" s="199"/>
      <c r="M620" s="199"/>
      <c r="N620" s="199"/>
      <c r="O620" s="199"/>
      <c r="P620" s="199"/>
    </row>
    <row r="621" spans="1:16" s="218" customFormat="1">
      <c r="A621" s="249"/>
      <c r="B621" s="325"/>
      <c r="C621" s="217"/>
      <c r="D621" s="245"/>
      <c r="E621" s="245"/>
      <c r="F621" s="245"/>
      <c r="G621" s="199"/>
      <c r="H621" s="199"/>
      <c r="I621" s="199"/>
      <c r="J621" s="199"/>
      <c r="K621" s="199"/>
      <c r="L621" s="199"/>
      <c r="M621" s="199"/>
      <c r="N621" s="199"/>
      <c r="O621" s="199"/>
      <c r="P621" s="199"/>
    </row>
    <row r="622" spans="1:16" s="218" customFormat="1">
      <c r="A622" s="249"/>
      <c r="B622" s="325"/>
      <c r="C622" s="217"/>
      <c r="D622" s="245"/>
      <c r="E622" s="245"/>
      <c r="F622" s="245"/>
      <c r="G622" s="199"/>
      <c r="H622" s="199"/>
      <c r="I622" s="199"/>
      <c r="J622" s="199"/>
      <c r="K622" s="199"/>
      <c r="L622" s="199"/>
      <c r="M622" s="199"/>
      <c r="N622" s="199"/>
      <c r="O622" s="199"/>
      <c r="P622" s="199"/>
    </row>
    <row r="623" spans="1:16" s="218" customFormat="1">
      <c r="A623" s="249"/>
      <c r="B623" s="325"/>
      <c r="C623" s="217"/>
      <c r="D623" s="245"/>
      <c r="E623" s="245"/>
      <c r="F623" s="245"/>
      <c r="G623" s="199"/>
      <c r="H623" s="199"/>
      <c r="I623" s="199"/>
      <c r="J623" s="199"/>
      <c r="K623" s="199"/>
      <c r="L623" s="199"/>
      <c r="M623" s="199"/>
      <c r="N623" s="199"/>
      <c r="O623" s="199"/>
      <c r="P623" s="199"/>
    </row>
    <row r="624" spans="1:16" s="218" customFormat="1">
      <c r="A624" s="249"/>
      <c r="B624" s="325"/>
      <c r="C624" s="217"/>
      <c r="D624" s="245"/>
      <c r="E624" s="245"/>
      <c r="F624" s="245"/>
      <c r="G624" s="199"/>
      <c r="H624" s="199"/>
      <c r="I624" s="199"/>
      <c r="J624" s="199"/>
      <c r="K624" s="199"/>
      <c r="L624" s="199"/>
      <c r="M624" s="199"/>
      <c r="N624" s="199"/>
      <c r="O624" s="199"/>
      <c r="P624" s="199"/>
    </row>
    <row r="625" spans="1:16" s="218" customFormat="1">
      <c r="A625" s="249"/>
      <c r="B625" s="325"/>
      <c r="C625" s="217"/>
      <c r="D625" s="245"/>
      <c r="E625" s="245"/>
      <c r="F625" s="245"/>
      <c r="G625" s="199"/>
      <c r="H625" s="199"/>
      <c r="I625" s="199"/>
      <c r="J625" s="199"/>
      <c r="K625" s="199"/>
      <c r="L625" s="199"/>
      <c r="M625" s="199"/>
      <c r="N625" s="199"/>
      <c r="O625" s="199"/>
      <c r="P625" s="199"/>
    </row>
    <row r="626" spans="1:16" s="218" customFormat="1">
      <c r="A626" s="249"/>
      <c r="B626" s="325"/>
      <c r="C626" s="217"/>
      <c r="D626" s="245"/>
      <c r="E626" s="245"/>
      <c r="F626" s="245"/>
      <c r="G626" s="199"/>
      <c r="H626" s="199"/>
      <c r="I626" s="199"/>
      <c r="J626" s="199"/>
      <c r="K626" s="199"/>
      <c r="L626" s="199"/>
      <c r="M626" s="199"/>
      <c r="N626" s="199"/>
      <c r="O626" s="199"/>
      <c r="P626" s="199"/>
    </row>
    <row r="627" spans="1:16" s="218" customFormat="1">
      <c r="A627" s="249"/>
      <c r="B627" s="325"/>
      <c r="C627" s="217"/>
      <c r="D627" s="245"/>
      <c r="E627" s="245"/>
      <c r="F627" s="245"/>
      <c r="G627" s="199"/>
      <c r="H627" s="199"/>
      <c r="I627" s="199"/>
      <c r="J627" s="199"/>
      <c r="K627" s="199"/>
      <c r="L627" s="199"/>
      <c r="M627" s="199"/>
      <c r="N627" s="199"/>
      <c r="O627" s="199"/>
      <c r="P627" s="199"/>
    </row>
    <row r="628" spans="1:16" s="218" customFormat="1">
      <c r="A628" s="249"/>
      <c r="B628" s="325"/>
      <c r="C628" s="217"/>
      <c r="D628" s="245"/>
      <c r="E628" s="245"/>
      <c r="F628" s="245"/>
      <c r="G628" s="199"/>
      <c r="H628" s="199"/>
      <c r="I628" s="199"/>
      <c r="J628" s="199"/>
      <c r="K628" s="199"/>
      <c r="L628" s="199"/>
      <c r="M628" s="199"/>
      <c r="N628" s="199"/>
      <c r="O628" s="199"/>
      <c r="P628" s="199"/>
    </row>
    <row r="629" spans="1:16" s="218" customFormat="1">
      <c r="A629" s="249"/>
      <c r="B629" s="325"/>
      <c r="C629" s="217"/>
      <c r="D629" s="245"/>
      <c r="E629" s="245"/>
      <c r="F629" s="245"/>
      <c r="G629" s="199"/>
      <c r="H629" s="199"/>
      <c r="I629" s="199"/>
      <c r="J629" s="199"/>
      <c r="K629" s="199"/>
      <c r="L629" s="199"/>
      <c r="M629" s="199"/>
      <c r="N629" s="199"/>
      <c r="O629" s="199"/>
      <c r="P629" s="199"/>
    </row>
    <row r="630" spans="1:16" s="218" customFormat="1">
      <c r="A630" s="249"/>
      <c r="B630" s="325"/>
      <c r="C630" s="217"/>
      <c r="D630" s="245"/>
      <c r="E630" s="245"/>
      <c r="F630" s="245"/>
      <c r="G630" s="199"/>
      <c r="H630" s="199"/>
      <c r="I630" s="199"/>
      <c r="J630" s="199"/>
      <c r="K630" s="199"/>
      <c r="L630" s="199"/>
      <c r="M630" s="199"/>
      <c r="N630" s="199"/>
      <c r="O630" s="199"/>
      <c r="P630" s="199"/>
    </row>
    <row r="631" spans="1:16" s="218" customFormat="1">
      <c r="A631" s="249"/>
      <c r="B631" s="325"/>
      <c r="C631" s="217"/>
      <c r="D631" s="245"/>
      <c r="E631" s="245"/>
      <c r="F631" s="245"/>
      <c r="G631" s="199"/>
      <c r="H631" s="199"/>
      <c r="I631" s="199"/>
      <c r="J631" s="199"/>
      <c r="K631" s="199"/>
      <c r="L631" s="199"/>
      <c r="M631" s="199"/>
      <c r="N631" s="199"/>
      <c r="O631" s="199"/>
      <c r="P631" s="199"/>
    </row>
    <row r="632" spans="1:16" s="218" customFormat="1">
      <c r="A632" s="249"/>
      <c r="B632" s="325"/>
      <c r="C632" s="217"/>
      <c r="D632" s="245"/>
      <c r="E632" s="245"/>
      <c r="F632" s="245"/>
      <c r="G632" s="199"/>
      <c r="H632" s="199"/>
      <c r="I632" s="199"/>
      <c r="J632" s="199"/>
      <c r="K632" s="199"/>
      <c r="L632" s="199"/>
      <c r="M632" s="199"/>
      <c r="N632" s="199"/>
      <c r="O632" s="199"/>
      <c r="P632" s="199"/>
    </row>
    <row r="633" spans="1:16" s="218" customFormat="1">
      <c r="A633" s="249"/>
      <c r="B633" s="325"/>
      <c r="C633" s="217"/>
      <c r="D633" s="245"/>
      <c r="E633" s="245"/>
      <c r="F633" s="245"/>
      <c r="G633" s="199"/>
      <c r="H633" s="199"/>
      <c r="I633" s="199"/>
      <c r="J633" s="199"/>
      <c r="K633" s="199"/>
      <c r="L633" s="199"/>
      <c r="M633" s="199"/>
      <c r="N633" s="199"/>
      <c r="O633" s="199"/>
      <c r="P633" s="199"/>
    </row>
    <row r="634" spans="1:16" s="218" customFormat="1">
      <c r="A634" s="249"/>
      <c r="B634" s="325"/>
      <c r="C634" s="217"/>
      <c r="D634" s="245"/>
      <c r="E634" s="245"/>
      <c r="F634" s="245"/>
      <c r="G634" s="199"/>
      <c r="H634" s="199"/>
      <c r="I634" s="199"/>
      <c r="J634" s="199"/>
      <c r="K634" s="199"/>
      <c r="L634" s="199"/>
      <c r="M634" s="199"/>
      <c r="N634" s="199"/>
      <c r="O634" s="199"/>
      <c r="P634" s="199"/>
    </row>
    <row r="635" spans="1:16" s="218" customFormat="1">
      <c r="A635" s="249"/>
      <c r="B635" s="325"/>
      <c r="C635" s="217"/>
      <c r="D635" s="245"/>
      <c r="E635" s="245"/>
      <c r="F635" s="245"/>
      <c r="G635" s="199"/>
      <c r="H635" s="199"/>
      <c r="I635" s="199"/>
      <c r="J635" s="199"/>
      <c r="K635" s="199"/>
      <c r="L635" s="199"/>
      <c r="M635" s="199"/>
      <c r="N635" s="199"/>
      <c r="O635" s="199"/>
      <c r="P635" s="199"/>
    </row>
    <row r="636" spans="1:16" s="218" customFormat="1">
      <c r="A636" s="249"/>
      <c r="B636" s="325"/>
      <c r="C636" s="217"/>
      <c r="D636" s="245"/>
      <c r="E636" s="245"/>
      <c r="F636" s="245"/>
      <c r="G636" s="199"/>
      <c r="H636" s="199"/>
      <c r="I636" s="199"/>
      <c r="J636" s="199"/>
      <c r="K636" s="199"/>
      <c r="L636" s="199"/>
      <c r="M636" s="199"/>
      <c r="N636" s="199"/>
      <c r="O636" s="199"/>
      <c r="P636" s="199"/>
    </row>
    <row r="637" spans="1:16" s="218" customFormat="1">
      <c r="A637" s="249"/>
      <c r="B637" s="325"/>
      <c r="C637" s="217"/>
      <c r="D637" s="245"/>
      <c r="E637" s="245"/>
      <c r="F637" s="245"/>
      <c r="G637" s="199"/>
      <c r="H637" s="199"/>
      <c r="I637" s="199"/>
      <c r="J637" s="199"/>
      <c r="K637" s="199"/>
      <c r="L637" s="199"/>
      <c r="M637" s="199"/>
      <c r="N637" s="199"/>
      <c r="O637" s="199"/>
      <c r="P637" s="199"/>
    </row>
    <row r="638" spans="1:16" s="218" customFormat="1">
      <c r="A638" s="249"/>
      <c r="B638" s="325"/>
      <c r="C638" s="217"/>
      <c r="D638" s="245"/>
      <c r="E638" s="245"/>
      <c r="F638" s="245"/>
      <c r="G638" s="199"/>
      <c r="H638" s="199"/>
      <c r="I638" s="199"/>
      <c r="J638" s="199"/>
      <c r="K638" s="199"/>
      <c r="L638" s="199"/>
      <c r="M638" s="199"/>
      <c r="N638" s="199"/>
      <c r="O638" s="199"/>
      <c r="P638" s="199"/>
    </row>
    <row r="639" spans="1:16" s="218" customFormat="1">
      <c r="A639" s="249"/>
      <c r="B639" s="325"/>
      <c r="C639" s="217"/>
      <c r="D639" s="245"/>
      <c r="E639" s="245"/>
      <c r="F639" s="245"/>
      <c r="G639" s="199"/>
      <c r="H639" s="199"/>
      <c r="I639" s="199"/>
      <c r="J639" s="199"/>
      <c r="K639" s="199"/>
      <c r="L639" s="199"/>
      <c r="M639" s="199"/>
      <c r="N639" s="199"/>
      <c r="O639" s="199"/>
      <c r="P639" s="199"/>
    </row>
    <row r="640" spans="1:16" s="218" customFormat="1">
      <c r="A640" s="249"/>
      <c r="B640" s="325"/>
      <c r="C640" s="217"/>
      <c r="D640" s="245"/>
      <c r="E640" s="245"/>
      <c r="F640" s="245"/>
      <c r="G640" s="199"/>
      <c r="H640" s="199"/>
      <c r="I640" s="199"/>
      <c r="J640" s="199"/>
      <c r="K640" s="199"/>
      <c r="L640" s="199"/>
      <c r="M640" s="199"/>
      <c r="N640" s="199"/>
      <c r="O640" s="199"/>
      <c r="P640" s="199"/>
    </row>
    <row r="641" spans="1:16" s="218" customFormat="1">
      <c r="A641" s="249"/>
      <c r="B641" s="325"/>
      <c r="C641" s="217"/>
      <c r="D641" s="245"/>
      <c r="E641" s="245"/>
      <c r="F641" s="245"/>
      <c r="G641" s="199"/>
      <c r="H641" s="199"/>
      <c r="I641" s="199"/>
      <c r="J641" s="199"/>
      <c r="K641" s="199"/>
      <c r="L641" s="199"/>
      <c r="M641" s="199"/>
      <c r="N641" s="199"/>
      <c r="O641" s="199"/>
      <c r="P641" s="199"/>
    </row>
    <row r="642" spans="1:16" s="218" customFormat="1">
      <c r="A642" s="249"/>
      <c r="B642" s="325"/>
      <c r="C642" s="217"/>
      <c r="D642" s="245"/>
      <c r="E642" s="245"/>
      <c r="F642" s="245"/>
      <c r="G642" s="199"/>
      <c r="H642" s="199"/>
      <c r="I642" s="199"/>
      <c r="J642" s="199"/>
      <c r="K642" s="199"/>
      <c r="L642" s="199"/>
      <c r="M642" s="199"/>
      <c r="N642" s="199"/>
      <c r="O642" s="199"/>
      <c r="P642" s="199"/>
    </row>
    <row r="643" spans="1:16" s="218" customFormat="1">
      <c r="A643" s="249"/>
      <c r="B643" s="325"/>
      <c r="C643" s="217"/>
      <c r="D643" s="245"/>
      <c r="E643" s="245"/>
      <c r="F643" s="245"/>
      <c r="G643" s="199"/>
      <c r="H643" s="199"/>
      <c r="I643" s="199"/>
      <c r="J643" s="199"/>
      <c r="K643" s="199"/>
      <c r="L643" s="199"/>
      <c r="M643" s="199"/>
      <c r="N643" s="199"/>
      <c r="O643" s="199"/>
      <c r="P643" s="199"/>
    </row>
    <row r="644" spans="1:16" s="218" customFormat="1">
      <c r="A644" s="249"/>
      <c r="B644" s="325"/>
      <c r="C644" s="217"/>
      <c r="D644" s="245"/>
      <c r="E644" s="245"/>
      <c r="F644" s="245"/>
      <c r="G644" s="199"/>
      <c r="H644" s="199"/>
      <c r="I644" s="199"/>
      <c r="J644" s="199"/>
      <c r="K644" s="199"/>
      <c r="L644" s="199"/>
      <c r="M644" s="199"/>
      <c r="N644" s="199"/>
      <c r="O644" s="199"/>
      <c r="P644" s="199"/>
    </row>
    <row r="645" spans="1:16" s="218" customFormat="1">
      <c r="A645" s="249"/>
      <c r="B645" s="325"/>
      <c r="C645" s="217"/>
      <c r="D645" s="245"/>
      <c r="E645" s="245"/>
      <c r="F645" s="245"/>
      <c r="G645" s="199"/>
      <c r="H645" s="199"/>
      <c r="I645" s="199"/>
      <c r="J645" s="199"/>
      <c r="K645" s="199"/>
      <c r="L645" s="199"/>
      <c r="M645" s="199"/>
      <c r="N645" s="199"/>
      <c r="O645" s="199"/>
      <c r="P645" s="199"/>
    </row>
    <row r="646" spans="1:16" s="218" customFormat="1">
      <c r="A646" s="249"/>
      <c r="B646" s="325"/>
      <c r="C646" s="217"/>
      <c r="D646" s="245"/>
      <c r="E646" s="245"/>
      <c r="F646" s="245"/>
      <c r="G646" s="199"/>
      <c r="H646" s="199"/>
      <c r="I646" s="199"/>
      <c r="J646" s="199"/>
      <c r="K646" s="199"/>
      <c r="L646" s="199"/>
      <c r="M646" s="199"/>
      <c r="N646" s="199"/>
      <c r="O646" s="199"/>
      <c r="P646" s="199"/>
    </row>
    <row r="647" spans="1:16" s="218" customFormat="1">
      <c r="A647" s="249"/>
      <c r="B647" s="325"/>
      <c r="C647" s="217"/>
      <c r="D647" s="245"/>
      <c r="E647" s="245"/>
      <c r="F647" s="245"/>
      <c r="G647" s="199"/>
      <c r="H647" s="199"/>
      <c r="I647" s="199"/>
      <c r="J647" s="199"/>
      <c r="K647" s="199"/>
      <c r="L647" s="199"/>
      <c r="M647" s="199"/>
      <c r="N647" s="199"/>
      <c r="O647" s="199"/>
      <c r="P647" s="199"/>
    </row>
    <row r="648" spans="1:16" s="218" customFormat="1">
      <c r="A648" s="249"/>
      <c r="B648" s="325"/>
      <c r="C648" s="217"/>
      <c r="D648" s="245"/>
      <c r="E648" s="245"/>
      <c r="F648" s="245"/>
      <c r="G648" s="199"/>
      <c r="H648" s="199"/>
      <c r="I648" s="199"/>
      <c r="J648" s="199"/>
      <c r="K648" s="199"/>
      <c r="L648" s="199"/>
      <c r="M648" s="199"/>
      <c r="N648" s="199"/>
      <c r="O648" s="199"/>
      <c r="P648" s="199"/>
    </row>
    <row r="649" spans="1:16" s="218" customFormat="1">
      <c r="A649" s="249"/>
      <c r="B649" s="325"/>
      <c r="C649" s="217"/>
      <c r="D649" s="245"/>
      <c r="E649" s="245"/>
      <c r="F649" s="245"/>
      <c r="G649" s="199"/>
      <c r="H649" s="199"/>
      <c r="I649" s="199"/>
      <c r="J649" s="199"/>
      <c r="K649" s="199"/>
      <c r="L649" s="199"/>
      <c r="M649" s="199"/>
      <c r="N649" s="199"/>
      <c r="O649" s="199"/>
      <c r="P649" s="199"/>
    </row>
    <row r="650" spans="1:16" s="218" customFormat="1">
      <c r="A650" s="249"/>
      <c r="B650" s="325"/>
      <c r="C650" s="217"/>
      <c r="D650" s="245"/>
      <c r="E650" s="245"/>
      <c r="F650" s="245"/>
      <c r="G650" s="199"/>
      <c r="H650" s="199"/>
      <c r="I650" s="199"/>
      <c r="J650" s="199"/>
      <c r="K650" s="199"/>
      <c r="L650" s="199"/>
      <c r="M650" s="199"/>
      <c r="N650" s="199"/>
      <c r="O650" s="199"/>
      <c r="P650" s="199"/>
    </row>
    <row r="651" spans="1:16" s="218" customFormat="1">
      <c r="A651" s="249"/>
      <c r="B651" s="325"/>
      <c r="C651" s="217"/>
      <c r="D651" s="245"/>
      <c r="E651" s="245"/>
      <c r="F651" s="245"/>
      <c r="G651" s="199"/>
      <c r="H651" s="199"/>
      <c r="I651" s="199"/>
      <c r="J651" s="199"/>
      <c r="K651" s="199"/>
      <c r="L651" s="199"/>
      <c r="M651" s="199"/>
      <c r="N651" s="199"/>
      <c r="O651" s="199"/>
      <c r="P651" s="199"/>
    </row>
    <row r="652" spans="1:16" s="218" customFormat="1">
      <c r="A652" s="249"/>
      <c r="B652" s="325"/>
      <c r="C652" s="217"/>
      <c r="D652" s="245"/>
      <c r="E652" s="245"/>
      <c r="F652" s="245"/>
      <c r="G652" s="199"/>
      <c r="H652" s="199"/>
      <c r="I652" s="199"/>
      <c r="J652" s="199"/>
      <c r="K652" s="199"/>
      <c r="L652" s="199"/>
      <c r="M652" s="199"/>
      <c r="N652" s="199"/>
      <c r="O652" s="199"/>
      <c r="P652" s="199"/>
    </row>
    <row r="653" spans="1:16" s="218" customFormat="1">
      <c r="A653" s="249"/>
      <c r="B653" s="325"/>
      <c r="C653" s="217"/>
      <c r="D653" s="245"/>
      <c r="E653" s="245"/>
      <c r="F653" s="245"/>
      <c r="G653" s="199"/>
      <c r="H653" s="199"/>
      <c r="I653" s="199"/>
      <c r="J653" s="199"/>
      <c r="K653" s="199"/>
      <c r="L653" s="199"/>
      <c r="M653" s="199"/>
      <c r="N653" s="199"/>
      <c r="O653" s="199"/>
      <c r="P653" s="199"/>
    </row>
    <row r="654" spans="1:16" s="218" customFormat="1">
      <c r="A654" s="249"/>
      <c r="B654" s="325"/>
      <c r="C654" s="217"/>
      <c r="D654" s="245"/>
      <c r="E654" s="245"/>
      <c r="F654" s="245"/>
      <c r="G654" s="199"/>
      <c r="H654" s="199"/>
      <c r="I654" s="199"/>
      <c r="J654" s="199"/>
      <c r="K654" s="199"/>
      <c r="L654" s="199"/>
      <c r="M654" s="199"/>
      <c r="N654" s="199"/>
      <c r="O654" s="199"/>
      <c r="P654" s="199"/>
    </row>
    <row r="655" spans="1:16" s="218" customFormat="1">
      <c r="A655" s="249"/>
      <c r="B655" s="325"/>
      <c r="C655" s="217"/>
      <c r="D655" s="245"/>
      <c r="E655" s="245"/>
      <c r="F655" s="245"/>
      <c r="G655" s="199"/>
      <c r="H655" s="199"/>
      <c r="I655" s="199"/>
      <c r="J655" s="199"/>
      <c r="K655" s="199"/>
      <c r="L655" s="199"/>
      <c r="M655" s="199"/>
      <c r="N655" s="199"/>
      <c r="O655" s="199"/>
      <c r="P655" s="199"/>
    </row>
    <row r="656" spans="1:16" s="218" customFormat="1">
      <c r="A656" s="249"/>
      <c r="B656" s="325"/>
      <c r="C656" s="217"/>
      <c r="D656" s="245"/>
      <c r="E656" s="245"/>
      <c r="F656" s="245"/>
      <c r="G656" s="199"/>
      <c r="H656" s="199"/>
      <c r="I656" s="199"/>
      <c r="J656" s="199"/>
      <c r="K656" s="199"/>
      <c r="L656" s="199"/>
      <c r="M656" s="199"/>
      <c r="N656" s="199"/>
      <c r="O656" s="199"/>
      <c r="P656" s="199"/>
    </row>
    <row r="657" spans="1:16" s="218" customFormat="1">
      <c r="A657" s="249"/>
      <c r="B657" s="325"/>
      <c r="C657" s="217"/>
      <c r="D657" s="245"/>
      <c r="E657" s="245"/>
      <c r="F657" s="245"/>
      <c r="G657" s="199"/>
      <c r="H657" s="199"/>
      <c r="I657" s="199"/>
      <c r="J657" s="199"/>
      <c r="K657" s="199"/>
      <c r="L657" s="199"/>
      <c r="M657" s="199"/>
      <c r="N657" s="199"/>
      <c r="O657" s="199"/>
      <c r="P657" s="199"/>
    </row>
    <row r="658" spans="1:16" s="218" customFormat="1">
      <c r="A658" s="249"/>
      <c r="B658" s="325"/>
      <c r="C658" s="217"/>
      <c r="D658" s="245"/>
      <c r="E658" s="245"/>
      <c r="F658" s="245"/>
      <c r="G658" s="199"/>
      <c r="H658" s="199"/>
      <c r="I658" s="199"/>
      <c r="J658" s="199"/>
      <c r="K658" s="199"/>
      <c r="L658" s="199"/>
      <c r="M658" s="199"/>
      <c r="N658" s="199"/>
      <c r="O658" s="199"/>
      <c r="P658" s="199"/>
    </row>
    <row r="659" spans="1:16" s="218" customFormat="1">
      <c r="A659" s="249"/>
      <c r="B659" s="325"/>
      <c r="C659" s="217"/>
      <c r="D659" s="245"/>
      <c r="E659" s="245"/>
      <c r="F659" s="245"/>
      <c r="G659" s="199"/>
      <c r="H659" s="199"/>
      <c r="I659" s="199"/>
      <c r="J659" s="199"/>
      <c r="K659" s="199"/>
      <c r="L659" s="199"/>
      <c r="M659" s="199"/>
      <c r="N659" s="199"/>
      <c r="O659" s="199"/>
      <c r="P659" s="199"/>
    </row>
    <row r="660" spans="1:16" s="218" customFormat="1">
      <c r="A660" s="249"/>
      <c r="B660" s="325"/>
      <c r="C660" s="217"/>
      <c r="D660" s="245"/>
      <c r="E660" s="245"/>
      <c r="F660" s="245"/>
      <c r="G660" s="199"/>
      <c r="H660" s="199"/>
      <c r="I660" s="199"/>
      <c r="J660" s="199"/>
      <c r="K660" s="199"/>
      <c r="L660" s="199"/>
      <c r="M660" s="199"/>
      <c r="N660" s="199"/>
      <c r="O660" s="199"/>
      <c r="P660" s="199"/>
    </row>
    <row r="661" spans="1:16" s="218" customFormat="1">
      <c r="A661" s="249"/>
      <c r="B661" s="325"/>
      <c r="C661" s="217"/>
      <c r="D661" s="245"/>
      <c r="E661" s="245"/>
      <c r="F661" s="245"/>
      <c r="G661" s="199"/>
      <c r="H661" s="199"/>
      <c r="I661" s="199"/>
      <c r="J661" s="199"/>
      <c r="K661" s="199"/>
      <c r="L661" s="199"/>
      <c r="M661" s="199"/>
      <c r="N661" s="199"/>
      <c r="O661" s="199"/>
      <c r="P661" s="199"/>
    </row>
    <row r="662" spans="1:16" s="218" customFormat="1">
      <c r="A662" s="249"/>
      <c r="B662" s="325"/>
      <c r="C662" s="217"/>
      <c r="D662" s="245"/>
      <c r="E662" s="245"/>
      <c r="F662" s="245"/>
      <c r="G662" s="199"/>
      <c r="H662" s="199"/>
      <c r="I662" s="199"/>
      <c r="J662" s="199"/>
      <c r="K662" s="199"/>
      <c r="L662" s="199"/>
      <c r="M662" s="199"/>
      <c r="N662" s="199"/>
      <c r="O662" s="199"/>
      <c r="P662" s="199"/>
    </row>
    <row r="663" spans="1:16" s="218" customFormat="1">
      <c r="A663" s="249"/>
      <c r="B663" s="325"/>
      <c r="C663" s="217"/>
      <c r="D663" s="245"/>
      <c r="E663" s="245"/>
      <c r="F663" s="245"/>
      <c r="G663" s="199"/>
      <c r="H663" s="199"/>
      <c r="I663" s="199"/>
      <c r="J663" s="199"/>
      <c r="K663" s="199"/>
      <c r="L663" s="199"/>
      <c r="M663" s="199"/>
      <c r="N663" s="199"/>
      <c r="O663" s="199"/>
      <c r="P663" s="199"/>
    </row>
    <row r="664" spans="1:16" s="218" customFormat="1">
      <c r="A664" s="249"/>
      <c r="B664" s="325"/>
      <c r="C664" s="217"/>
      <c r="D664" s="245"/>
      <c r="E664" s="245"/>
      <c r="F664" s="245"/>
      <c r="G664" s="199"/>
      <c r="H664" s="199"/>
      <c r="I664" s="199"/>
      <c r="J664" s="199"/>
      <c r="K664" s="199"/>
      <c r="L664" s="199"/>
      <c r="M664" s="199"/>
      <c r="N664" s="199"/>
      <c r="O664" s="199"/>
      <c r="P664" s="199"/>
    </row>
    <row r="665" spans="1:16" s="218" customFormat="1">
      <c r="A665" s="249"/>
      <c r="B665" s="325"/>
      <c r="C665" s="217"/>
      <c r="D665" s="245"/>
      <c r="E665" s="245"/>
      <c r="F665" s="245"/>
      <c r="G665" s="199"/>
      <c r="H665" s="199"/>
      <c r="I665" s="199"/>
      <c r="J665" s="199"/>
      <c r="K665" s="199"/>
      <c r="L665" s="199"/>
      <c r="M665" s="199"/>
      <c r="N665" s="199"/>
      <c r="O665" s="199"/>
      <c r="P665" s="199"/>
    </row>
    <row r="666" spans="1:16" s="218" customFormat="1">
      <c r="A666" s="249"/>
      <c r="B666" s="325"/>
      <c r="C666" s="217"/>
      <c r="D666" s="245"/>
      <c r="E666" s="245"/>
      <c r="F666" s="245"/>
      <c r="G666" s="199"/>
      <c r="H666" s="199"/>
      <c r="I666" s="199"/>
      <c r="J666" s="199"/>
      <c r="K666" s="199"/>
      <c r="L666" s="199"/>
      <c r="M666" s="199"/>
      <c r="N666" s="199"/>
      <c r="O666" s="199"/>
      <c r="P666" s="199"/>
    </row>
    <row r="667" spans="1:16" s="218" customFormat="1">
      <c r="A667" s="249"/>
      <c r="B667" s="325"/>
      <c r="C667" s="217"/>
      <c r="D667" s="245"/>
      <c r="E667" s="245"/>
      <c r="F667" s="245"/>
      <c r="G667" s="199"/>
      <c r="H667" s="199"/>
      <c r="I667" s="199"/>
      <c r="J667" s="199"/>
      <c r="K667" s="199"/>
      <c r="L667" s="199"/>
      <c r="M667" s="199"/>
      <c r="N667" s="199"/>
      <c r="O667" s="199"/>
      <c r="P667" s="199"/>
    </row>
    <row r="668" spans="1:16" s="218" customFormat="1">
      <c r="A668" s="249"/>
      <c r="B668" s="325"/>
      <c r="C668" s="217"/>
      <c r="D668" s="245"/>
      <c r="E668" s="245"/>
      <c r="F668" s="245"/>
      <c r="G668" s="199"/>
      <c r="H668" s="199"/>
      <c r="I668" s="199"/>
      <c r="J668" s="199"/>
      <c r="K668" s="199"/>
      <c r="L668" s="199"/>
      <c r="M668" s="199"/>
      <c r="N668" s="199"/>
      <c r="O668" s="199"/>
      <c r="P668" s="199"/>
    </row>
    <row r="669" spans="1:16" s="218" customFormat="1">
      <c r="A669" s="249"/>
      <c r="B669" s="325"/>
      <c r="C669" s="217"/>
      <c r="D669" s="245"/>
      <c r="E669" s="245"/>
      <c r="F669" s="245"/>
      <c r="G669" s="199"/>
      <c r="H669" s="199"/>
      <c r="I669" s="199"/>
      <c r="J669" s="199"/>
      <c r="K669" s="199"/>
      <c r="L669" s="199"/>
      <c r="M669" s="199"/>
      <c r="N669" s="199"/>
      <c r="O669" s="199"/>
      <c r="P669" s="199"/>
    </row>
    <row r="670" spans="1:16" s="218" customFormat="1">
      <c r="A670" s="249"/>
      <c r="B670" s="325"/>
      <c r="C670" s="217"/>
      <c r="D670" s="245"/>
      <c r="E670" s="245"/>
      <c r="F670" s="245"/>
      <c r="G670" s="199"/>
      <c r="H670" s="199"/>
      <c r="I670" s="199"/>
      <c r="J670" s="199"/>
      <c r="K670" s="199"/>
      <c r="L670" s="199"/>
      <c r="M670" s="199"/>
      <c r="N670" s="199"/>
      <c r="O670" s="199"/>
      <c r="P670" s="199"/>
    </row>
    <row r="671" spans="1:16" s="218" customFormat="1">
      <c r="A671" s="249"/>
      <c r="B671" s="325"/>
      <c r="C671" s="217"/>
      <c r="D671" s="245"/>
      <c r="E671" s="245"/>
      <c r="F671" s="245"/>
      <c r="G671" s="199"/>
      <c r="H671" s="199"/>
      <c r="I671" s="199"/>
      <c r="J671" s="199"/>
      <c r="K671" s="199"/>
      <c r="L671" s="199"/>
      <c r="M671" s="199"/>
      <c r="N671" s="199"/>
      <c r="O671" s="199"/>
      <c r="P671" s="199"/>
    </row>
    <row r="672" spans="1:16" s="218" customFormat="1">
      <c r="A672" s="249"/>
      <c r="B672" s="325"/>
      <c r="C672" s="217"/>
      <c r="D672" s="245"/>
      <c r="E672" s="245"/>
      <c r="F672" s="245"/>
      <c r="G672" s="199"/>
      <c r="H672" s="199"/>
      <c r="I672" s="199"/>
      <c r="J672" s="199"/>
      <c r="K672" s="199"/>
      <c r="L672" s="199"/>
      <c r="M672" s="199"/>
      <c r="N672" s="199"/>
      <c r="O672" s="199"/>
      <c r="P672" s="199"/>
    </row>
    <row r="673" spans="1:16" s="218" customFormat="1">
      <c r="A673" s="249"/>
      <c r="B673" s="325"/>
      <c r="C673" s="217"/>
      <c r="D673" s="245"/>
      <c r="E673" s="245"/>
      <c r="F673" s="245"/>
      <c r="G673" s="199"/>
      <c r="H673" s="199"/>
      <c r="I673" s="199"/>
      <c r="J673" s="199"/>
      <c r="K673" s="199"/>
      <c r="L673" s="199"/>
      <c r="M673" s="199"/>
      <c r="N673" s="199"/>
      <c r="O673" s="199"/>
      <c r="P673" s="199"/>
    </row>
    <row r="674" spans="1:16" s="218" customFormat="1">
      <c r="A674" s="249"/>
      <c r="B674" s="325"/>
      <c r="C674" s="217"/>
      <c r="D674" s="245"/>
      <c r="E674" s="245"/>
      <c r="F674" s="245"/>
      <c r="G674" s="199"/>
      <c r="H674" s="199"/>
      <c r="I674" s="199"/>
      <c r="J674" s="199"/>
      <c r="K674" s="199"/>
      <c r="L674" s="199"/>
      <c r="M674" s="199"/>
      <c r="N674" s="199"/>
      <c r="O674" s="199"/>
      <c r="P674" s="199"/>
    </row>
    <row r="675" spans="1:16" s="218" customFormat="1">
      <c r="A675" s="249"/>
      <c r="B675" s="325"/>
      <c r="C675" s="217"/>
      <c r="D675" s="245"/>
      <c r="E675" s="245"/>
      <c r="F675" s="245"/>
      <c r="G675" s="199"/>
      <c r="H675" s="199"/>
      <c r="I675" s="199"/>
      <c r="J675" s="199"/>
      <c r="K675" s="199"/>
      <c r="L675" s="199"/>
      <c r="M675" s="199"/>
      <c r="N675" s="199"/>
      <c r="O675" s="199"/>
      <c r="P675" s="199"/>
    </row>
    <row r="676" spans="1:16" s="218" customFormat="1">
      <c r="A676" s="249"/>
      <c r="B676" s="325"/>
      <c r="C676" s="217"/>
      <c r="D676" s="245"/>
      <c r="E676" s="245"/>
      <c r="F676" s="245"/>
      <c r="G676" s="199"/>
      <c r="H676" s="199"/>
      <c r="I676" s="199"/>
      <c r="J676" s="199"/>
      <c r="K676" s="199"/>
      <c r="L676" s="199"/>
      <c r="M676" s="199"/>
      <c r="N676" s="199"/>
      <c r="O676" s="199"/>
      <c r="P676" s="199"/>
    </row>
    <row r="677" spans="1:16" s="218" customFormat="1">
      <c r="A677" s="249"/>
      <c r="B677" s="325"/>
      <c r="C677" s="217"/>
      <c r="D677" s="245"/>
      <c r="E677" s="245"/>
      <c r="F677" s="245"/>
      <c r="G677" s="199"/>
      <c r="H677" s="199"/>
      <c r="I677" s="199"/>
      <c r="J677" s="199"/>
      <c r="K677" s="199"/>
      <c r="L677" s="199"/>
      <c r="M677" s="199"/>
      <c r="N677" s="199"/>
      <c r="O677" s="199"/>
      <c r="P677" s="199"/>
    </row>
    <row r="678" spans="1:16" s="218" customFormat="1">
      <c r="A678" s="249"/>
      <c r="B678" s="325"/>
      <c r="C678" s="217"/>
      <c r="D678" s="245"/>
      <c r="E678" s="245"/>
      <c r="F678" s="245"/>
      <c r="G678" s="199"/>
      <c r="H678" s="199"/>
      <c r="I678" s="199"/>
      <c r="J678" s="199"/>
      <c r="K678" s="199"/>
      <c r="L678" s="199"/>
      <c r="M678" s="199"/>
      <c r="N678" s="199"/>
      <c r="O678" s="199"/>
      <c r="P678" s="199"/>
    </row>
    <row r="679" spans="1:16" s="218" customFormat="1">
      <c r="A679" s="249"/>
      <c r="B679" s="325"/>
      <c r="C679" s="217"/>
      <c r="D679" s="245"/>
      <c r="E679" s="245"/>
      <c r="F679" s="245"/>
      <c r="G679" s="199"/>
      <c r="H679" s="199"/>
      <c r="I679" s="199"/>
      <c r="J679" s="199"/>
      <c r="K679" s="199"/>
      <c r="L679" s="199"/>
      <c r="M679" s="199"/>
      <c r="N679" s="199"/>
      <c r="O679" s="199"/>
      <c r="P679" s="199"/>
    </row>
    <row r="680" spans="1:16" s="218" customFormat="1">
      <c r="A680" s="249"/>
      <c r="B680" s="325"/>
      <c r="C680" s="217"/>
      <c r="D680" s="245"/>
      <c r="E680" s="245"/>
      <c r="F680" s="245"/>
      <c r="G680" s="199"/>
      <c r="H680" s="199"/>
      <c r="I680" s="199"/>
      <c r="J680" s="199"/>
      <c r="K680" s="199"/>
      <c r="L680" s="199"/>
      <c r="M680" s="199"/>
      <c r="N680" s="199"/>
      <c r="O680" s="199"/>
      <c r="P680" s="199"/>
    </row>
    <row r="681" spans="1:16" s="218" customFormat="1">
      <c r="A681" s="249"/>
      <c r="B681" s="325"/>
      <c r="C681" s="217"/>
      <c r="D681" s="245"/>
      <c r="E681" s="245"/>
      <c r="F681" s="245"/>
      <c r="G681" s="199"/>
      <c r="H681" s="199"/>
      <c r="I681" s="199"/>
      <c r="J681" s="199"/>
      <c r="K681" s="199"/>
      <c r="L681" s="199"/>
      <c r="M681" s="199"/>
      <c r="N681" s="199"/>
      <c r="O681" s="199"/>
      <c r="P681" s="199"/>
    </row>
    <row r="682" spans="1:16" s="218" customFormat="1">
      <c r="A682" s="249"/>
      <c r="B682" s="325"/>
      <c r="C682" s="217"/>
      <c r="D682" s="245"/>
      <c r="E682" s="245"/>
      <c r="F682" s="245"/>
      <c r="G682" s="199"/>
      <c r="H682" s="199"/>
      <c r="I682" s="199"/>
      <c r="J682" s="199"/>
      <c r="K682" s="199"/>
      <c r="L682" s="199"/>
      <c r="M682" s="199"/>
      <c r="N682" s="199"/>
      <c r="O682" s="199"/>
      <c r="P682" s="199"/>
    </row>
    <row r="683" spans="1:16" s="218" customFormat="1">
      <c r="A683" s="249"/>
      <c r="B683" s="325"/>
      <c r="C683" s="217"/>
      <c r="D683" s="245"/>
      <c r="E683" s="245"/>
      <c r="F683" s="245"/>
      <c r="G683" s="199"/>
      <c r="H683" s="199"/>
      <c r="I683" s="199"/>
      <c r="J683" s="199"/>
      <c r="K683" s="199"/>
      <c r="L683" s="199"/>
      <c r="M683" s="199"/>
      <c r="N683" s="199"/>
      <c r="O683" s="199"/>
      <c r="P683" s="199"/>
    </row>
    <row r="684" spans="1:16" s="218" customFormat="1">
      <c r="A684" s="249"/>
      <c r="B684" s="325"/>
      <c r="C684" s="217"/>
      <c r="D684" s="245"/>
      <c r="E684" s="245"/>
      <c r="F684" s="245"/>
      <c r="G684" s="199"/>
      <c r="H684" s="199"/>
      <c r="I684" s="199"/>
      <c r="J684" s="199"/>
      <c r="K684" s="199"/>
      <c r="L684" s="199"/>
      <c r="M684" s="199"/>
      <c r="N684" s="199"/>
      <c r="O684" s="199"/>
      <c r="P684" s="199"/>
    </row>
    <row r="685" spans="1:16" s="218" customFormat="1">
      <c r="A685" s="249"/>
      <c r="B685" s="325"/>
      <c r="C685" s="217"/>
      <c r="D685" s="245"/>
      <c r="E685" s="245"/>
      <c r="F685" s="245"/>
      <c r="G685" s="199"/>
      <c r="H685" s="199"/>
      <c r="I685" s="199"/>
      <c r="J685" s="199"/>
      <c r="K685" s="199"/>
      <c r="L685" s="199"/>
      <c r="M685" s="199"/>
      <c r="N685" s="199"/>
      <c r="O685" s="199"/>
      <c r="P685" s="199"/>
    </row>
    <row r="686" spans="1:16" s="218" customFormat="1">
      <c r="A686" s="249"/>
      <c r="B686" s="325"/>
      <c r="C686" s="217"/>
      <c r="D686" s="245"/>
      <c r="E686" s="245"/>
      <c r="F686" s="245"/>
      <c r="G686" s="199"/>
      <c r="H686" s="199"/>
      <c r="I686" s="199"/>
      <c r="J686" s="199"/>
      <c r="K686" s="199"/>
      <c r="L686" s="199"/>
      <c r="M686" s="199"/>
      <c r="N686" s="199"/>
      <c r="O686" s="199"/>
      <c r="P686" s="199"/>
    </row>
    <row r="687" spans="1:16" s="218" customFormat="1">
      <c r="A687" s="249"/>
      <c r="B687" s="325"/>
      <c r="C687" s="217"/>
      <c r="D687" s="245"/>
      <c r="E687" s="245"/>
      <c r="F687" s="245"/>
      <c r="G687" s="199"/>
      <c r="H687" s="199"/>
      <c r="I687" s="199"/>
      <c r="J687" s="199"/>
      <c r="K687" s="199"/>
      <c r="L687" s="199"/>
      <c r="M687" s="199"/>
      <c r="N687" s="199"/>
      <c r="O687" s="199"/>
      <c r="P687" s="199"/>
    </row>
    <row r="688" spans="1:16" s="218" customFormat="1">
      <c r="A688" s="249"/>
      <c r="B688" s="325"/>
      <c r="C688" s="217"/>
      <c r="D688" s="245"/>
      <c r="E688" s="245"/>
      <c r="F688" s="245"/>
      <c r="G688" s="199"/>
      <c r="H688" s="199"/>
      <c r="I688" s="199"/>
      <c r="J688" s="199"/>
      <c r="K688" s="199"/>
      <c r="L688" s="199"/>
      <c r="M688" s="199"/>
      <c r="N688" s="199"/>
      <c r="O688" s="199"/>
      <c r="P688" s="199"/>
    </row>
    <row r="689" spans="1:16" s="218" customFormat="1">
      <c r="A689" s="249"/>
      <c r="B689" s="325"/>
      <c r="C689" s="217"/>
      <c r="D689" s="245"/>
      <c r="E689" s="245"/>
      <c r="F689" s="245"/>
      <c r="G689" s="199"/>
      <c r="H689" s="199"/>
      <c r="I689" s="199"/>
      <c r="J689" s="199"/>
      <c r="K689" s="199"/>
      <c r="L689" s="199"/>
      <c r="M689" s="199"/>
      <c r="N689" s="199"/>
      <c r="O689" s="199"/>
      <c r="P689" s="199"/>
    </row>
    <row r="690" spans="1:16" s="218" customFormat="1">
      <c r="A690" s="249"/>
      <c r="B690" s="325"/>
      <c r="C690" s="217"/>
      <c r="D690" s="245"/>
      <c r="E690" s="245"/>
      <c r="F690" s="245"/>
      <c r="G690" s="199"/>
      <c r="H690" s="199"/>
      <c r="I690" s="199"/>
      <c r="J690" s="199"/>
      <c r="K690" s="199"/>
      <c r="L690" s="199"/>
      <c r="M690" s="199"/>
      <c r="N690" s="199"/>
      <c r="O690" s="199"/>
      <c r="P690" s="199"/>
    </row>
    <row r="691" spans="1:16" s="218" customFormat="1">
      <c r="A691" s="249"/>
      <c r="B691" s="325"/>
      <c r="C691" s="217"/>
      <c r="D691" s="245"/>
      <c r="E691" s="245"/>
      <c r="F691" s="245"/>
      <c r="G691" s="199"/>
      <c r="H691" s="199"/>
      <c r="I691" s="199"/>
      <c r="J691" s="199"/>
      <c r="K691" s="199"/>
      <c r="L691" s="199"/>
      <c r="M691" s="199"/>
      <c r="N691" s="199"/>
      <c r="O691" s="199"/>
      <c r="P691" s="199"/>
    </row>
    <row r="692" spans="1:16" s="218" customFormat="1">
      <c r="A692" s="249"/>
      <c r="B692" s="325"/>
      <c r="C692" s="217"/>
      <c r="D692" s="245"/>
      <c r="E692" s="245"/>
      <c r="F692" s="245"/>
      <c r="G692" s="199"/>
      <c r="H692" s="199"/>
      <c r="I692" s="199"/>
      <c r="J692" s="199"/>
      <c r="K692" s="199"/>
      <c r="L692" s="199"/>
      <c r="M692" s="199"/>
      <c r="N692" s="199"/>
      <c r="O692" s="199"/>
      <c r="P692" s="199"/>
    </row>
    <row r="693" spans="1:16" s="218" customFormat="1">
      <c r="A693" s="249"/>
      <c r="B693" s="325"/>
      <c r="C693" s="217"/>
      <c r="D693" s="245"/>
      <c r="E693" s="245"/>
      <c r="F693" s="245"/>
      <c r="G693" s="199"/>
      <c r="H693" s="199"/>
      <c r="I693" s="199"/>
      <c r="J693" s="199"/>
      <c r="K693" s="199"/>
      <c r="L693" s="199"/>
      <c r="M693" s="199"/>
      <c r="N693" s="199"/>
      <c r="O693" s="199"/>
      <c r="P693" s="199"/>
    </row>
    <row r="694" spans="1:16" s="218" customFormat="1">
      <c r="A694" s="249"/>
      <c r="B694" s="325"/>
      <c r="C694" s="217"/>
      <c r="D694" s="245"/>
      <c r="E694" s="245"/>
      <c r="F694" s="245"/>
      <c r="G694" s="199"/>
      <c r="H694" s="199"/>
      <c r="I694" s="199"/>
      <c r="J694" s="199"/>
      <c r="K694" s="199"/>
      <c r="L694" s="199"/>
      <c r="M694" s="199"/>
      <c r="N694" s="199"/>
      <c r="O694" s="199"/>
      <c r="P694" s="199"/>
    </row>
    <row r="695" spans="1:16" s="218" customFormat="1">
      <c r="A695" s="249"/>
      <c r="B695" s="325"/>
      <c r="C695" s="217"/>
      <c r="D695" s="245"/>
      <c r="E695" s="245"/>
      <c r="F695" s="245"/>
      <c r="G695" s="199"/>
      <c r="H695" s="199"/>
      <c r="I695" s="199"/>
      <c r="J695" s="199"/>
      <c r="K695" s="199"/>
      <c r="L695" s="199"/>
      <c r="M695" s="199"/>
      <c r="N695" s="199"/>
      <c r="O695" s="199"/>
      <c r="P695" s="199"/>
    </row>
    <row r="696" spans="1:16" s="218" customFormat="1">
      <c r="A696" s="249"/>
      <c r="B696" s="325"/>
      <c r="C696" s="217"/>
      <c r="D696" s="245"/>
      <c r="E696" s="245"/>
      <c r="F696" s="245"/>
      <c r="G696" s="199"/>
      <c r="H696" s="199"/>
      <c r="I696" s="199"/>
      <c r="J696" s="199"/>
      <c r="K696" s="199"/>
      <c r="L696" s="199"/>
      <c r="M696" s="199"/>
      <c r="N696" s="199"/>
      <c r="O696" s="199"/>
      <c r="P696" s="199"/>
    </row>
    <row r="697" spans="1:16" s="218" customFormat="1">
      <c r="A697" s="249"/>
      <c r="B697" s="325"/>
      <c r="C697" s="217"/>
      <c r="D697" s="245"/>
      <c r="E697" s="245"/>
      <c r="F697" s="245"/>
      <c r="G697" s="199"/>
      <c r="H697" s="199"/>
      <c r="I697" s="199"/>
      <c r="J697" s="199"/>
      <c r="K697" s="199"/>
      <c r="L697" s="199"/>
      <c r="M697" s="199"/>
      <c r="N697" s="199"/>
      <c r="O697" s="199"/>
      <c r="P697" s="199"/>
    </row>
    <row r="698" spans="1:16" s="218" customFormat="1">
      <c r="A698" s="249"/>
      <c r="B698" s="325"/>
      <c r="C698" s="217"/>
      <c r="D698" s="245"/>
      <c r="E698" s="245"/>
      <c r="F698" s="245"/>
      <c r="G698" s="199"/>
      <c r="H698" s="199"/>
      <c r="I698" s="199"/>
      <c r="J698" s="199"/>
      <c r="K698" s="199"/>
      <c r="L698" s="199"/>
      <c r="M698" s="199"/>
      <c r="N698" s="199"/>
      <c r="O698" s="199"/>
      <c r="P698" s="199"/>
    </row>
    <row r="699" spans="1:16" s="218" customFormat="1">
      <c r="A699" s="249"/>
      <c r="B699" s="325"/>
      <c r="C699" s="217"/>
      <c r="D699" s="245"/>
      <c r="E699" s="245"/>
      <c r="F699" s="245"/>
      <c r="G699" s="199"/>
      <c r="H699" s="199"/>
      <c r="I699" s="199"/>
      <c r="J699" s="199"/>
      <c r="K699" s="199"/>
      <c r="L699" s="199"/>
      <c r="M699" s="199"/>
      <c r="N699" s="199"/>
      <c r="O699" s="199"/>
      <c r="P699" s="199"/>
    </row>
    <row r="700" spans="1:16" s="218" customFormat="1">
      <c r="A700" s="249"/>
      <c r="B700" s="325"/>
      <c r="C700" s="217"/>
      <c r="D700" s="245"/>
      <c r="E700" s="245"/>
      <c r="F700" s="245"/>
      <c r="G700" s="199"/>
      <c r="H700" s="199"/>
      <c r="I700" s="199"/>
      <c r="J700" s="199"/>
      <c r="K700" s="199"/>
      <c r="L700" s="199"/>
      <c r="M700" s="199"/>
      <c r="N700" s="199"/>
      <c r="O700" s="199"/>
      <c r="P700" s="199"/>
    </row>
    <row r="701" spans="1:16" s="218" customFormat="1">
      <c r="A701" s="249"/>
      <c r="B701" s="325"/>
      <c r="C701" s="217"/>
      <c r="D701" s="245"/>
      <c r="E701" s="245"/>
      <c r="F701" s="245"/>
      <c r="G701" s="199"/>
      <c r="H701" s="199"/>
      <c r="I701" s="199"/>
      <c r="J701" s="199"/>
      <c r="K701" s="199"/>
      <c r="L701" s="199"/>
      <c r="M701" s="199"/>
      <c r="N701" s="199"/>
      <c r="O701" s="199"/>
      <c r="P701" s="199"/>
    </row>
    <row r="702" spans="1:16" s="218" customFormat="1">
      <c r="A702" s="249"/>
      <c r="B702" s="325"/>
      <c r="C702" s="217"/>
      <c r="D702" s="245"/>
      <c r="E702" s="245"/>
      <c r="F702" s="245"/>
      <c r="G702" s="199"/>
      <c r="H702" s="199"/>
      <c r="I702" s="199"/>
      <c r="J702" s="199"/>
      <c r="K702" s="199"/>
      <c r="L702" s="199"/>
      <c r="M702" s="199"/>
      <c r="N702" s="199"/>
      <c r="O702" s="199"/>
      <c r="P702" s="199"/>
    </row>
    <row r="703" spans="1:16" s="218" customFormat="1">
      <c r="A703" s="249"/>
      <c r="B703" s="325"/>
      <c r="C703" s="217"/>
      <c r="D703" s="245"/>
      <c r="E703" s="245"/>
      <c r="F703" s="245"/>
      <c r="G703" s="199"/>
      <c r="H703" s="199"/>
      <c r="I703" s="199"/>
      <c r="J703" s="199"/>
      <c r="K703" s="199"/>
      <c r="L703" s="199"/>
      <c r="M703" s="199"/>
      <c r="N703" s="199"/>
      <c r="O703" s="199"/>
      <c r="P703" s="199"/>
    </row>
    <row r="704" spans="1:16" s="218" customFormat="1">
      <c r="A704" s="249"/>
      <c r="B704" s="325"/>
      <c r="C704" s="217"/>
      <c r="D704" s="245"/>
      <c r="E704" s="245"/>
      <c r="F704" s="245"/>
      <c r="G704" s="199"/>
      <c r="H704" s="199"/>
      <c r="I704" s="199"/>
      <c r="J704" s="199"/>
      <c r="K704" s="199"/>
      <c r="L704" s="199"/>
      <c r="M704" s="199"/>
      <c r="N704" s="199"/>
      <c r="O704" s="199"/>
      <c r="P704" s="199"/>
    </row>
    <row r="705" spans="1:16" s="218" customFormat="1">
      <c r="A705" s="249"/>
      <c r="B705" s="325"/>
      <c r="C705" s="217"/>
      <c r="D705" s="245"/>
      <c r="E705" s="245"/>
      <c r="F705" s="245"/>
      <c r="G705" s="199"/>
      <c r="H705" s="199"/>
      <c r="I705" s="199"/>
      <c r="J705" s="199"/>
      <c r="K705" s="199"/>
      <c r="L705" s="199"/>
      <c r="M705" s="199"/>
      <c r="N705" s="199"/>
      <c r="O705" s="199"/>
      <c r="P705" s="199"/>
    </row>
    <row r="706" spans="1:16" s="218" customFormat="1">
      <c r="A706" s="249"/>
      <c r="B706" s="325"/>
      <c r="C706" s="217"/>
      <c r="D706" s="245"/>
      <c r="E706" s="245"/>
      <c r="F706" s="245"/>
      <c r="G706" s="199"/>
      <c r="H706" s="199"/>
      <c r="I706" s="199"/>
      <c r="J706" s="199"/>
      <c r="K706" s="199"/>
      <c r="L706" s="199"/>
      <c r="M706" s="199"/>
      <c r="N706" s="199"/>
      <c r="O706" s="199"/>
      <c r="P706" s="199"/>
    </row>
    <row r="707" spans="1:16" s="218" customFormat="1">
      <c r="A707" s="249"/>
      <c r="B707" s="325"/>
      <c r="C707" s="217"/>
      <c r="D707" s="245"/>
      <c r="E707" s="245"/>
      <c r="F707" s="245"/>
      <c r="G707" s="199"/>
      <c r="H707" s="199"/>
      <c r="I707" s="199"/>
      <c r="J707" s="199"/>
      <c r="K707" s="199"/>
      <c r="L707" s="199"/>
      <c r="M707" s="199"/>
      <c r="N707" s="199"/>
      <c r="O707" s="199"/>
      <c r="P707" s="199"/>
    </row>
    <row r="708" spans="1:16" s="218" customFormat="1">
      <c r="A708" s="249"/>
      <c r="B708" s="325"/>
      <c r="C708" s="217"/>
      <c r="D708" s="245"/>
      <c r="E708" s="245"/>
      <c r="F708" s="245"/>
      <c r="G708" s="199"/>
      <c r="H708" s="199"/>
      <c r="I708" s="199"/>
      <c r="J708" s="199"/>
      <c r="K708" s="199"/>
      <c r="L708" s="199"/>
      <c r="M708" s="199"/>
      <c r="N708" s="199"/>
      <c r="O708" s="199"/>
      <c r="P708" s="199"/>
    </row>
    <row r="709" spans="1:16" s="218" customFormat="1">
      <c r="A709" s="249"/>
      <c r="B709" s="325"/>
      <c r="C709" s="217"/>
      <c r="D709" s="245"/>
      <c r="E709" s="245"/>
      <c r="F709" s="245"/>
      <c r="G709" s="199"/>
      <c r="H709" s="199"/>
      <c r="I709" s="199"/>
      <c r="J709" s="199"/>
      <c r="K709" s="199"/>
      <c r="L709" s="199"/>
      <c r="M709" s="199"/>
      <c r="N709" s="199"/>
      <c r="O709" s="199"/>
      <c r="P709" s="199"/>
    </row>
    <row r="710" spans="1:16" s="218" customFormat="1">
      <c r="A710" s="249"/>
      <c r="B710" s="325"/>
      <c r="C710" s="217"/>
      <c r="D710" s="245"/>
      <c r="E710" s="245"/>
      <c r="F710" s="245"/>
      <c r="G710" s="199"/>
      <c r="H710" s="199"/>
      <c r="I710" s="199"/>
      <c r="J710" s="199"/>
      <c r="K710" s="199"/>
      <c r="L710" s="199"/>
      <c r="M710" s="199"/>
      <c r="N710" s="199"/>
      <c r="O710" s="199"/>
      <c r="P710" s="199"/>
    </row>
    <row r="711" spans="1:16" s="218" customFormat="1">
      <c r="A711" s="249"/>
      <c r="B711" s="325"/>
      <c r="C711" s="217"/>
      <c r="D711" s="245"/>
      <c r="E711" s="245"/>
      <c r="F711" s="245"/>
      <c r="G711" s="199"/>
      <c r="H711" s="199"/>
      <c r="I711" s="199"/>
      <c r="J711" s="199"/>
      <c r="K711" s="199"/>
      <c r="L711" s="199"/>
      <c r="M711" s="199"/>
      <c r="N711" s="199"/>
      <c r="O711" s="199"/>
      <c r="P711" s="199"/>
    </row>
    <row r="712" spans="1:16" s="218" customFormat="1">
      <c r="A712" s="249"/>
      <c r="B712" s="325"/>
      <c r="C712" s="217"/>
      <c r="D712" s="245"/>
      <c r="E712" s="245"/>
      <c r="F712" s="245"/>
      <c r="G712" s="199"/>
      <c r="H712" s="199"/>
      <c r="I712" s="199"/>
      <c r="J712" s="199"/>
      <c r="K712" s="199"/>
      <c r="L712" s="199"/>
      <c r="M712" s="199"/>
      <c r="N712" s="199"/>
      <c r="O712" s="199"/>
      <c r="P712" s="199"/>
    </row>
    <row r="713" spans="1:16" s="218" customFormat="1">
      <c r="A713" s="249"/>
      <c r="B713" s="325"/>
      <c r="C713" s="217"/>
      <c r="D713" s="245"/>
      <c r="E713" s="245"/>
      <c r="F713" s="245"/>
      <c r="G713" s="199"/>
      <c r="H713" s="199"/>
      <c r="I713" s="199"/>
      <c r="J713" s="199"/>
      <c r="K713" s="199"/>
      <c r="L713" s="199"/>
      <c r="M713" s="199"/>
      <c r="N713" s="199"/>
      <c r="O713" s="199"/>
      <c r="P713" s="199"/>
    </row>
    <row r="714" spans="1:16" s="218" customFormat="1">
      <c r="A714" s="249"/>
      <c r="B714" s="325"/>
      <c r="C714" s="217"/>
      <c r="D714" s="245"/>
      <c r="E714" s="245"/>
      <c r="F714" s="245"/>
      <c r="G714" s="199"/>
      <c r="H714" s="199"/>
      <c r="I714" s="199"/>
      <c r="J714" s="199"/>
      <c r="K714" s="199"/>
      <c r="L714" s="199"/>
      <c r="M714" s="199"/>
      <c r="N714" s="199"/>
      <c r="O714" s="199"/>
      <c r="P714" s="199"/>
    </row>
    <row r="715" spans="1:16" s="218" customFormat="1">
      <c r="A715" s="249"/>
      <c r="B715" s="325"/>
      <c r="C715" s="217"/>
      <c r="D715" s="245"/>
      <c r="E715" s="245"/>
      <c r="F715" s="245"/>
      <c r="G715" s="199"/>
      <c r="H715" s="199"/>
      <c r="I715" s="199"/>
      <c r="J715" s="199"/>
      <c r="K715" s="199"/>
      <c r="L715" s="199"/>
      <c r="M715" s="199"/>
      <c r="N715" s="199"/>
      <c r="O715" s="199"/>
      <c r="P715" s="199"/>
    </row>
    <row r="716" spans="1:16" s="218" customFormat="1">
      <c r="A716" s="249"/>
      <c r="B716" s="325"/>
      <c r="C716" s="217"/>
      <c r="D716" s="245"/>
      <c r="E716" s="245"/>
      <c r="F716" s="245"/>
      <c r="G716" s="199"/>
      <c r="H716" s="199"/>
      <c r="I716" s="199"/>
      <c r="J716" s="199"/>
      <c r="K716" s="199"/>
      <c r="L716" s="199"/>
      <c r="M716" s="199"/>
      <c r="N716" s="199"/>
      <c r="O716" s="199"/>
      <c r="P716" s="199"/>
    </row>
    <row r="717" spans="1:16" s="218" customFormat="1">
      <c r="A717" s="249"/>
      <c r="B717" s="325"/>
      <c r="C717" s="217"/>
      <c r="D717" s="245"/>
      <c r="E717" s="245"/>
      <c r="F717" s="245"/>
      <c r="G717" s="199"/>
      <c r="H717" s="199"/>
      <c r="I717" s="199"/>
      <c r="J717" s="199"/>
      <c r="K717" s="199"/>
      <c r="L717" s="199"/>
      <c r="M717" s="199"/>
      <c r="N717" s="199"/>
      <c r="O717" s="199"/>
      <c r="P717" s="199"/>
    </row>
    <row r="718" spans="1:16" s="218" customFormat="1">
      <c r="A718" s="249"/>
      <c r="B718" s="325"/>
      <c r="C718" s="217"/>
      <c r="D718" s="245"/>
      <c r="E718" s="245"/>
      <c r="F718" s="245"/>
      <c r="G718" s="199"/>
      <c r="H718" s="199"/>
      <c r="I718" s="199"/>
      <c r="J718" s="199"/>
      <c r="K718" s="199"/>
      <c r="L718" s="199"/>
      <c r="M718" s="199"/>
      <c r="N718" s="199"/>
      <c r="O718" s="199"/>
      <c r="P718" s="199"/>
    </row>
    <row r="719" spans="1:16" s="218" customFormat="1">
      <c r="A719" s="249"/>
      <c r="B719" s="325"/>
      <c r="C719" s="217"/>
      <c r="D719" s="245"/>
      <c r="E719" s="245"/>
      <c r="F719" s="245"/>
      <c r="G719" s="199"/>
      <c r="H719" s="199"/>
      <c r="I719" s="199"/>
      <c r="J719" s="199"/>
      <c r="K719" s="199"/>
      <c r="L719" s="199"/>
      <c r="M719" s="199"/>
      <c r="N719" s="199"/>
      <c r="O719" s="199"/>
      <c r="P719" s="199"/>
    </row>
    <row r="720" spans="1:16" s="218" customFormat="1">
      <c r="A720" s="249"/>
      <c r="B720" s="325"/>
      <c r="C720" s="217"/>
      <c r="D720" s="245"/>
      <c r="E720" s="245"/>
      <c r="F720" s="245"/>
      <c r="G720" s="199"/>
      <c r="H720" s="199"/>
      <c r="I720" s="199"/>
      <c r="J720" s="199"/>
      <c r="K720" s="199"/>
      <c r="L720" s="199"/>
      <c r="M720" s="199"/>
      <c r="N720" s="199"/>
      <c r="O720" s="199"/>
      <c r="P720" s="199"/>
    </row>
    <row r="721" spans="1:16" s="218" customFormat="1">
      <c r="A721" s="249"/>
      <c r="B721" s="325"/>
      <c r="C721" s="217"/>
      <c r="D721" s="245"/>
      <c r="E721" s="245"/>
      <c r="F721" s="245"/>
      <c r="G721" s="199"/>
      <c r="H721" s="199"/>
      <c r="I721" s="199"/>
      <c r="J721" s="199"/>
      <c r="K721" s="199"/>
      <c r="L721" s="199"/>
      <c r="M721" s="199"/>
      <c r="N721" s="199"/>
      <c r="O721" s="199"/>
      <c r="P721" s="199"/>
    </row>
    <row r="722" spans="1:16" s="218" customFormat="1">
      <c r="A722" s="249"/>
      <c r="B722" s="325"/>
      <c r="C722" s="217"/>
      <c r="D722" s="245"/>
      <c r="E722" s="245"/>
      <c r="F722" s="245"/>
      <c r="G722" s="199"/>
      <c r="H722" s="199"/>
      <c r="I722" s="199"/>
      <c r="J722" s="199"/>
      <c r="K722" s="199"/>
      <c r="L722" s="199"/>
      <c r="M722" s="199"/>
      <c r="N722" s="199"/>
      <c r="O722" s="199"/>
      <c r="P722" s="199"/>
    </row>
    <row r="723" spans="1:16" s="218" customFormat="1">
      <c r="A723" s="249"/>
      <c r="B723" s="325"/>
      <c r="C723" s="217"/>
      <c r="D723" s="245"/>
      <c r="E723" s="245"/>
      <c r="F723" s="245"/>
      <c r="G723" s="199"/>
      <c r="H723" s="199"/>
      <c r="I723" s="199"/>
      <c r="J723" s="199"/>
      <c r="K723" s="199"/>
      <c r="L723" s="199"/>
      <c r="M723" s="199"/>
      <c r="N723" s="199"/>
      <c r="O723" s="199"/>
      <c r="P723" s="199"/>
    </row>
    <row r="724" spans="1:16" s="218" customFormat="1">
      <c r="A724" s="249"/>
      <c r="B724" s="325"/>
      <c r="C724" s="217"/>
      <c r="D724" s="245"/>
      <c r="E724" s="245"/>
      <c r="F724" s="245"/>
      <c r="G724" s="199"/>
      <c r="H724" s="199"/>
      <c r="I724" s="199"/>
      <c r="J724" s="199"/>
      <c r="K724" s="199"/>
      <c r="L724" s="199"/>
      <c r="M724" s="199"/>
      <c r="N724" s="199"/>
      <c r="O724" s="199"/>
      <c r="P724" s="199"/>
    </row>
    <row r="725" spans="1:16" s="218" customFormat="1">
      <c r="A725" s="249"/>
      <c r="B725" s="325"/>
      <c r="C725" s="217"/>
      <c r="D725" s="245"/>
      <c r="E725" s="245"/>
      <c r="F725" s="245"/>
      <c r="G725" s="199"/>
      <c r="H725" s="199"/>
      <c r="I725" s="199"/>
      <c r="J725" s="199"/>
      <c r="K725" s="199"/>
      <c r="L725" s="199"/>
      <c r="M725" s="199"/>
      <c r="N725" s="199"/>
      <c r="O725" s="199"/>
      <c r="P725" s="199"/>
    </row>
    <row r="726" spans="1:16" s="218" customFormat="1">
      <c r="A726" s="249"/>
      <c r="B726" s="325"/>
      <c r="C726" s="217"/>
      <c r="D726" s="245"/>
      <c r="E726" s="245"/>
      <c r="F726" s="245"/>
      <c r="G726" s="199"/>
      <c r="H726" s="199"/>
      <c r="I726" s="199"/>
      <c r="J726" s="199"/>
      <c r="K726" s="199"/>
      <c r="L726" s="199"/>
      <c r="M726" s="199"/>
      <c r="N726" s="199"/>
      <c r="O726" s="199"/>
      <c r="P726" s="199"/>
    </row>
    <row r="727" spans="1:16" s="218" customFormat="1">
      <c r="A727" s="249"/>
      <c r="B727" s="325"/>
      <c r="C727" s="217"/>
      <c r="D727" s="245"/>
      <c r="E727" s="245"/>
      <c r="F727" s="245"/>
      <c r="G727" s="199"/>
      <c r="H727" s="199"/>
      <c r="I727" s="199"/>
      <c r="J727" s="199"/>
      <c r="K727" s="199"/>
      <c r="L727" s="199"/>
      <c r="M727" s="199"/>
      <c r="N727" s="199"/>
      <c r="O727" s="199"/>
      <c r="P727" s="199"/>
    </row>
    <row r="728" spans="1:16" s="218" customFormat="1">
      <c r="A728" s="249"/>
      <c r="B728" s="325"/>
      <c r="C728" s="217"/>
      <c r="D728" s="245"/>
      <c r="E728" s="245"/>
      <c r="F728" s="245"/>
      <c r="G728" s="199"/>
      <c r="H728" s="199"/>
      <c r="I728" s="199"/>
      <c r="J728" s="199"/>
      <c r="K728" s="199"/>
      <c r="L728" s="199"/>
      <c r="M728" s="199"/>
      <c r="N728" s="199"/>
      <c r="O728" s="199"/>
      <c r="P728" s="199"/>
    </row>
    <row r="729" spans="1:16" s="218" customFormat="1">
      <c r="A729" s="249"/>
      <c r="B729" s="325"/>
      <c r="C729" s="217"/>
      <c r="D729" s="245"/>
      <c r="E729" s="245"/>
      <c r="F729" s="245"/>
      <c r="G729" s="199"/>
      <c r="H729" s="199"/>
      <c r="I729" s="199"/>
      <c r="J729" s="199"/>
      <c r="K729" s="199"/>
      <c r="L729" s="199"/>
      <c r="M729" s="199"/>
      <c r="N729" s="199"/>
      <c r="O729" s="199"/>
      <c r="P729" s="199"/>
    </row>
    <row r="730" spans="1:16" s="218" customFormat="1">
      <c r="A730" s="249"/>
      <c r="B730" s="325"/>
      <c r="C730" s="217"/>
      <c r="D730" s="245"/>
      <c r="E730" s="245"/>
      <c r="F730" s="245"/>
      <c r="G730" s="199"/>
      <c r="H730" s="199"/>
      <c r="I730" s="199"/>
      <c r="J730" s="199"/>
      <c r="K730" s="199"/>
      <c r="L730" s="199"/>
      <c r="M730" s="199"/>
      <c r="N730" s="199"/>
      <c r="O730" s="199"/>
      <c r="P730" s="199"/>
    </row>
    <row r="731" spans="1:16" s="218" customFormat="1">
      <c r="A731" s="249"/>
      <c r="B731" s="325"/>
      <c r="C731" s="217"/>
      <c r="D731" s="245"/>
      <c r="E731" s="245"/>
      <c r="F731" s="245"/>
      <c r="G731" s="199"/>
      <c r="H731" s="199"/>
      <c r="I731" s="199"/>
      <c r="J731" s="199"/>
      <c r="K731" s="199"/>
      <c r="L731" s="199"/>
      <c r="M731" s="199"/>
      <c r="N731" s="199"/>
      <c r="O731" s="199"/>
      <c r="P731" s="199"/>
    </row>
    <row r="732" spans="1:16" s="218" customFormat="1">
      <c r="A732" s="249"/>
      <c r="B732" s="325"/>
      <c r="C732" s="217"/>
      <c r="D732" s="245"/>
      <c r="E732" s="245"/>
      <c r="F732" s="245"/>
      <c r="G732" s="199"/>
      <c r="H732" s="199"/>
      <c r="I732" s="199"/>
      <c r="J732" s="199"/>
      <c r="K732" s="199"/>
      <c r="L732" s="199"/>
      <c r="M732" s="199"/>
      <c r="N732" s="199"/>
      <c r="O732" s="199"/>
      <c r="P732" s="199"/>
    </row>
    <row r="733" spans="1:16" s="218" customFormat="1">
      <c r="A733" s="249"/>
      <c r="B733" s="325"/>
      <c r="C733" s="217"/>
      <c r="D733" s="245"/>
      <c r="E733" s="245"/>
      <c r="F733" s="245"/>
      <c r="G733" s="199"/>
      <c r="H733" s="199"/>
      <c r="I733" s="199"/>
      <c r="J733" s="199"/>
      <c r="K733" s="199"/>
      <c r="L733" s="199"/>
      <c r="M733" s="199"/>
      <c r="N733" s="199"/>
      <c r="O733" s="199"/>
      <c r="P733" s="199"/>
    </row>
    <row r="734" spans="1:16" s="218" customFormat="1">
      <c r="A734" s="249"/>
      <c r="B734" s="325"/>
      <c r="C734" s="217"/>
      <c r="D734" s="245"/>
      <c r="E734" s="245"/>
      <c r="F734" s="245"/>
      <c r="G734" s="199"/>
      <c r="H734" s="199"/>
      <c r="I734" s="199"/>
      <c r="J734" s="199"/>
      <c r="K734" s="199"/>
      <c r="L734" s="199"/>
      <c r="M734" s="199"/>
      <c r="N734" s="199"/>
      <c r="O734" s="199"/>
      <c r="P734" s="199"/>
    </row>
    <row r="735" spans="1:16" s="218" customFormat="1">
      <c r="A735" s="249"/>
      <c r="B735" s="325"/>
      <c r="C735" s="217"/>
      <c r="D735" s="245"/>
      <c r="E735" s="245"/>
      <c r="F735" s="245"/>
      <c r="G735" s="199"/>
      <c r="H735" s="199"/>
      <c r="I735" s="199"/>
      <c r="J735" s="199"/>
      <c r="K735" s="199"/>
      <c r="L735" s="199"/>
      <c r="M735" s="199"/>
      <c r="N735" s="199"/>
      <c r="O735" s="199"/>
      <c r="P735" s="199"/>
    </row>
    <row r="736" spans="1:16" s="218" customFormat="1">
      <c r="A736" s="249"/>
      <c r="B736" s="325"/>
      <c r="C736" s="217"/>
      <c r="D736" s="245"/>
      <c r="E736" s="245"/>
      <c r="F736" s="245"/>
      <c r="G736" s="199"/>
      <c r="H736" s="199"/>
      <c r="I736" s="199"/>
      <c r="J736" s="199"/>
      <c r="K736" s="199"/>
      <c r="L736" s="199"/>
      <c r="M736" s="199"/>
      <c r="N736" s="199"/>
      <c r="O736" s="199"/>
      <c r="P736" s="199"/>
    </row>
    <row r="737" spans="1:16" s="218" customFormat="1">
      <c r="A737" s="249"/>
      <c r="B737" s="325"/>
      <c r="C737" s="217"/>
      <c r="D737" s="245"/>
      <c r="E737" s="245"/>
      <c r="F737" s="245"/>
      <c r="G737" s="199"/>
      <c r="H737" s="199"/>
      <c r="I737" s="199"/>
      <c r="J737" s="199"/>
      <c r="K737" s="199"/>
      <c r="L737" s="199"/>
      <c r="M737" s="199"/>
      <c r="N737" s="199"/>
      <c r="O737" s="199"/>
      <c r="P737" s="199"/>
    </row>
    <row r="738" spans="1:16" s="218" customFormat="1">
      <c r="A738" s="249"/>
      <c r="B738" s="325"/>
      <c r="C738" s="217"/>
      <c r="D738" s="245"/>
      <c r="E738" s="245"/>
      <c r="F738" s="245"/>
      <c r="G738" s="199"/>
      <c r="H738" s="199"/>
      <c r="I738" s="199"/>
      <c r="J738" s="199"/>
      <c r="K738" s="199"/>
      <c r="L738" s="199"/>
      <c r="M738" s="199"/>
      <c r="N738" s="199"/>
      <c r="O738" s="199"/>
      <c r="P738" s="199"/>
    </row>
    <row r="739" spans="1:16" s="218" customFormat="1">
      <c r="A739" s="249"/>
      <c r="B739" s="325"/>
      <c r="C739" s="217"/>
      <c r="D739" s="245"/>
      <c r="E739" s="245"/>
      <c r="F739" s="245"/>
      <c r="G739" s="199"/>
      <c r="H739" s="199"/>
      <c r="I739" s="199"/>
      <c r="J739" s="199"/>
      <c r="K739" s="199"/>
      <c r="L739" s="199"/>
      <c r="M739" s="199"/>
      <c r="N739" s="199"/>
      <c r="O739" s="199"/>
      <c r="P739" s="199"/>
    </row>
    <row r="740" spans="1:16" s="218" customFormat="1">
      <c r="A740" s="249"/>
      <c r="B740" s="325"/>
      <c r="C740" s="217"/>
      <c r="D740" s="245"/>
      <c r="E740" s="245"/>
      <c r="F740" s="245"/>
      <c r="G740" s="199"/>
      <c r="H740" s="199"/>
      <c r="I740" s="199"/>
      <c r="J740" s="199"/>
      <c r="K740" s="199"/>
      <c r="L740" s="199"/>
      <c r="M740" s="199"/>
      <c r="N740" s="199"/>
      <c r="O740" s="199"/>
      <c r="P740" s="199"/>
    </row>
    <row r="741" spans="1:16" s="218" customFormat="1">
      <c r="A741" s="249"/>
      <c r="B741" s="325"/>
      <c r="C741" s="217"/>
      <c r="D741" s="245"/>
      <c r="E741" s="245"/>
      <c r="F741" s="245"/>
      <c r="G741" s="199"/>
      <c r="H741" s="199"/>
      <c r="I741" s="199"/>
      <c r="J741" s="199"/>
      <c r="K741" s="199"/>
      <c r="L741" s="199"/>
      <c r="M741" s="199"/>
      <c r="N741" s="199"/>
      <c r="O741" s="199"/>
      <c r="P741" s="199"/>
    </row>
    <row r="742" spans="1:16" s="218" customFormat="1">
      <c r="A742" s="249"/>
      <c r="B742" s="325"/>
      <c r="C742" s="217"/>
      <c r="D742" s="245"/>
      <c r="E742" s="245"/>
      <c r="F742" s="245"/>
      <c r="G742" s="199"/>
      <c r="H742" s="199"/>
      <c r="I742" s="199"/>
      <c r="J742" s="199"/>
      <c r="K742" s="199"/>
      <c r="L742" s="199"/>
      <c r="M742" s="199"/>
      <c r="N742" s="199"/>
      <c r="O742" s="199"/>
      <c r="P742" s="199"/>
    </row>
    <row r="743" spans="1:16" s="218" customFormat="1">
      <c r="A743" s="249"/>
      <c r="B743" s="325"/>
      <c r="C743" s="217"/>
      <c r="D743" s="245"/>
      <c r="E743" s="245"/>
      <c r="F743" s="245"/>
      <c r="G743" s="199"/>
      <c r="H743" s="199"/>
      <c r="I743" s="199"/>
      <c r="J743" s="199"/>
      <c r="K743" s="199"/>
      <c r="L743" s="199"/>
      <c r="M743" s="199"/>
      <c r="N743" s="199"/>
      <c r="O743" s="199"/>
      <c r="P743" s="199"/>
    </row>
    <row r="744" spans="1:16" s="218" customFormat="1">
      <c r="A744" s="249"/>
      <c r="B744" s="325"/>
      <c r="C744" s="217"/>
      <c r="D744" s="245"/>
      <c r="E744" s="245"/>
      <c r="F744" s="245"/>
      <c r="G744" s="199"/>
      <c r="H744" s="199"/>
      <c r="I744" s="199"/>
      <c r="J744" s="199"/>
      <c r="K744" s="199"/>
      <c r="L744" s="199"/>
      <c r="M744" s="199"/>
      <c r="N744" s="199"/>
      <c r="O744" s="199"/>
      <c r="P744" s="199"/>
    </row>
    <row r="745" spans="1:16" s="218" customFormat="1">
      <c r="A745" s="249"/>
      <c r="B745" s="325"/>
      <c r="C745" s="217"/>
      <c r="D745" s="245"/>
      <c r="E745" s="245"/>
      <c r="F745" s="245"/>
      <c r="G745" s="199"/>
      <c r="H745" s="199"/>
      <c r="I745" s="199"/>
      <c r="J745" s="199"/>
      <c r="K745" s="199"/>
      <c r="L745" s="199"/>
      <c r="M745" s="199"/>
      <c r="N745" s="199"/>
      <c r="O745" s="199"/>
      <c r="P745" s="199"/>
    </row>
    <row r="746" spans="1:16" s="218" customFormat="1">
      <c r="A746" s="249"/>
      <c r="B746" s="325"/>
      <c r="C746" s="217"/>
      <c r="D746" s="245"/>
      <c r="E746" s="245"/>
      <c r="F746" s="245"/>
      <c r="G746" s="199"/>
      <c r="H746" s="199"/>
      <c r="I746" s="199"/>
      <c r="J746" s="199"/>
      <c r="K746" s="199"/>
      <c r="L746" s="199"/>
      <c r="M746" s="199"/>
      <c r="N746" s="199"/>
      <c r="O746" s="199"/>
      <c r="P746" s="199"/>
    </row>
    <row r="747" spans="1:16" s="218" customFormat="1">
      <c r="A747" s="249"/>
      <c r="B747" s="325"/>
      <c r="C747" s="217"/>
      <c r="D747" s="245"/>
      <c r="E747" s="245"/>
      <c r="F747" s="245"/>
      <c r="G747" s="199"/>
      <c r="H747" s="199"/>
      <c r="I747" s="199"/>
      <c r="J747" s="199"/>
      <c r="K747" s="199"/>
      <c r="L747" s="199"/>
      <c r="M747" s="199"/>
      <c r="N747" s="199"/>
      <c r="O747" s="199"/>
      <c r="P747" s="199"/>
    </row>
    <row r="748" spans="1:16" s="218" customFormat="1">
      <c r="A748" s="249"/>
      <c r="B748" s="325"/>
      <c r="C748" s="217"/>
      <c r="D748" s="245"/>
      <c r="E748" s="245"/>
      <c r="F748" s="245"/>
      <c r="G748" s="199"/>
      <c r="H748" s="199"/>
      <c r="I748" s="199"/>
      <c r="J748" s="199"/>
      <c r="K748" s="199"/>
      <c r="L748" s="199"/>
      <c r="M748" s="199"/>
      <c r="N748" s="199"/>
      <c r="O748" s="199"/>
      <c r="P748" s="199"/>
    </row>
    <row r="749" spans="1:16" s="218" customFormat="1">
      <c r="A749" s="249"/>
      <c r="B749" s="325"/>
      <c r="C749" s="217"/>
      <c r="D749" s="245"/>
      <c r="E749" s="245"/>
      <c r="F749" s="245"/>
      <c r="G749" s="199"/>
      <c r="H749" s="199"/>
      <c r="I749" s="199"/>
      <c r="J749" s="199"/>
      <c r="K749" s="199"/>
      <c r="L749" s="199"/>
      <c r="M749" s="199"/>
      <c r="N749" s="199"/>
      <c r="O749" s="199"/>
      <c r="P749" s="199"/>
    </row>
    <row r="750" spans="1:16" s="218" customFormat="1">
      <c r="A750" s="249"/>
      <c r="B750" s="325"/>
      <c r="C750" s="217"/>
      <c r="D750" s="245"/>
      <c r="E750" s="245"/>
      <c r="F750" s="245"/>
      <c r="G750" s="199"/>
      <c r="H750" s="199"/>
      <c r="I750" s="199"/>
      <c r="J750" s="199"/>
      <c r="K750" s="199"/>
      <c r="L750" s="199"/>
      <c r="M750" s="199"/>
      <c r="N750" s="199"/>
      <c r="O750" s="199"/>
      <c r="P750" s="199"/>
    </row>
    <row r="751" spans="1:16" s="218" customFormat="1">
      <c r="A751" s="249"/>
      <c r="B751" s="325"/>
      <c r="C751" s="217"/>
      <c r="D751" s="245"/>
      <c r="E751" s="245"/>
      <c r="F751" s="245"/>
      <c r="G751" s="199"/>
      <c r="H751" s="199"/>
      <c r="I751" s="199"/>
      <c r="J751" s="199"/>
      <c r="K751" s="199"/>
      <c r="L751" s="199"/>
      <c r="M751" s="199"/>
      <c r="N751" s="199"/>
      <c r="O751" s="199"/>
      <c r="P751" s="199"/>
    </row>
    <row r="752" spans="1:16" s="218" customFormat="1">
      <c r="A752" s="249"/>
      <c r="B752" s="325"/>
      <c r="C752" s="217"/>
      <c r="D752" s="245"/>
      <c r="E752" s="245"/>
      <c r="F752" s="245"/>
      <c r="G752" s="199"/>
      <c r="H752" s="199"/>
      <c r="I752" s="199"/>
      <c r="J752" s="199"/>
      <c r="K752" s="199"/>
      <c r="L752" s="199"/>
      <c r="M752" s="199"/>
      <c r="N752" s="199"/>
      <c r="O752" s="199"/>
      <c r="P752" s="199"/>
    </row>
    <row r="753" spans="1:16" s="218" customFormat="1">
      <c r="A753" s="249"/>
      <c r="B753" s="325"/>
      <c r="C753" s="217"/>
      <c r="D753" s="245"/>
      <c r="E753" s="245"/>
      <c r="F753" s="245"/>
      <c r="G753" s="199"/>
      <c r="H753" s="199"/>
      <c r="I753" s="199"/>
      <c r="J753" s="199"/>
      <c r="K753" s="199"/>
      <c r="L753" s="199"/>
      <c r="M753" s="199"/>
      <c r="N753" s="199"/>
      <c r="O753" s="199"/>
      <c r="P753" s="199"/>
    </row>
    <row r="754" spans="1:16" s="218" customFormat="1">
      <c r="A754" s="249"/>
      <c r="B754" s="325"/>
      <c r="C754" s="217"/>
      <c r="D754" s="245"/>
      <c r="E754" s="245"/>
      <c r="F754" s="245"/>
      <c r="G754" s="199"/>
      <c r="H754" s="199"/>
      <c r="I754" s="199"/>
      <c r="J754" s="199"/>
      <c r="K754" s="199"/>
      <c r="L754" s="199"/>
      <c r="M754" s="199"/>
      <c r="N754" s="199"/>
      <c r="O754" s="199"/>
      <c r="P754" s="199"/>
    </row>
    <row r="755" spans="1:16" s="218" customFormat="1">
      <c r="A755" s="249"/>
      <c r="B755" s="325"/>
      <c r="C755" s="217"/>
      <c r="D755" s="245"/>
      <c r="E755" s="245"/>
      <c r="F755" s="245"/>
      <c r="G755" s="199"/>
      <c r="H755" s="199"/>
      <c r="I755" s="199"/>
      <c r="J755" s="199"/>
      <c r="K755" s="199"/>
      <c r="L755" s="199"/>
      <c r="M755" s="199"/>
      <c r="N755" s="199"/>
      <c r="O755" s="199"/>
      <c r="P755" s="199"/>
    </row>
    <row r="756" spans="1:16" s="218" customFormat="1">
      <c r="A756" s="249"/>
      <c r="B756" s="325"/>
      <c r="C756" s="217"/>
      <c r="D756" s="245"/>
      <c r="E756" s="245"/>
      <c r="F756" s="245"/>
      <c r="G756" s="199"/>
      <c r="H756" s="199"/>
      <c r="I756" s="199"/>
      <c r="J756" s="199"/>
      <c r="K756" s="199"/>
      <c r="L756" s="199"/>
      <c r="M756" s="199"/>
      <c r="N756" s="199"/>
      <c r="O756" s="199"/>
      <c r="P756" s="199"/>
    </row>
    <row r="757" spans="1:16" s="218" customFormat="1">
      <c r="A757" s="249"/>
      <c r="B757" s="325"/>
      <c r="C757" s="217"/>
      <c r="D757" s="245"/>
      <c r="E757" s="245"/>
      <c r="F757" s="245"/>
      <c r="G757" s="199"/>
      <c r="H757" s="199"/>
      <c r="I757" s="199"/>
      <c r="J757" s="199"/>
      <c r="K757" s="199"/>
      <c r="L757" s="199"/>
      <c r="M757" s="199"/>
      <c r="N757" s="199"/>
      <c r="O757" s="199"/>
      <c r="P757" s="199"/>
    </row>
    <row r="758" spans="1:16" s="218" customFormat="1">
      <c r="A758" s="249"/>
      <c r="B758" s="325"/>
      <c r="C758" s="217"/>
      <c r="D758" s="245"/>
      <c r="E758" s="245"/>
      <c r="F758" s="245"/>
      <c r="G758" s="199"/>
      <c r="H758" s="199"/>
      <c r="I758" s="199"/>
      <c r="J758" s="199"/>
      <c r="K758" s="199"/>
      <c r="L758" s="199"/>
      <c r="M758" s="199"/>
      <c r="N758" s="199"/>
      <c r="O758" s="199"/>
      <c r="P758" s="199"/>
    </row>
    <row r="759" spans="1:16" s="218" customFormat="1">
      <c r="A759" s="249"/>
      <c r="B759" s="325"/>
      <c r="C759" s="217"/>
      <c r="D759" s="245"/>
      <c r="E759" s="245"/>
      <c r="F759" s="245"/>
      <c r="G759" s="199"/>
      <c r="H759" s="199"/>
      <c r="I759" s="199"/>
      <c r="J759" s="199"/>
      <c r="K759" s="199"/>
      <c r="L759" s="199"/>
      <c r="M759" s="199"/>
      <c r="N759" s="199"/>
      <c r="O759" s="199"/>
      <c r="P759" s="199"/>
    </row>
    <row r="760" spans="1:16" s="218" customFormat="1">
      <c r="A760" s="249"/>
      <c r="B760" s="325"/>
      <c r="C760" s="217"/>
      <c r="D760" s="245"/>
      <c r="E760" s="245"/>
      <c r="F760" s="245"/>
      <c r="G760" s="199"/>
      <c r="H760" s="199"/>
      <c r="I760" s="199"/>
      <c r="J760" s="199"/>
      <c r="K760" s="199"/>
      <c r="L760" s="199"/>
      <c r="M760" s="199"/>
      <c r="N760" s="199"/>
      <c r="O760" s="199"/>
      <c r="P760" s="199"/>
    </row>
    <row r="761" spans="1:16" s="218" customFormat="1">
      <c r="A761" s="249"/>
      <c r="B761" s="325"/>
      <c r="C761" s="217"/>
      <c r="D761" s="245"/>
      <c r="E761" s="245"/>
      <c r="F761" s="245"/>
      <c r="G761" s="199"/>
      <c r="H761" s="199"/>
      <c r="I761" s="199"/>
      <c r="J761" s="199"/>
      <c r="K761" s="199"/>
      <c r="L761" s="199"/>
      <c r="M761" s="199"/>
      <c r="N761" s="199"/>
      <c r="O761" s="199"/>
      <c r="P761" s="199"/>
    </row>
    <row r="762" spans="1:16" s="218" customFormat="1">
      <c r="A762" s="249"/>
      <c r="B762" s="325"/>
      <c r="C762" s="217"/>
      <c r="D762" s="245"/>
      <c r="E762" s="245"/>
      <c r="F762" s="245"/>
      <c r="G762" s="199"/>
      <c r="H762" s="199"/>
      <c r="I762" s="199"/>
      <c r="J762" s="199"/>
      <c r="K762" s="199"/>
      <c r="L762" s="199"/>
      <c r="M762" s="199"/>
      <c r="N762" s="199"/>
      <c r="O762" s="199"/>
      <c r="P762" s="199"/>
    </row>
    <row r="763" spans="1:16" s="218" customFormat="1">
      <c r="A763" s="249"/>
      <c r="B763" s="325"/>
      <c r="C763" s="217"/>
      <c r="D763" s="245"/>
      <c r="E763" s="245"/>
      <c r="F763" s="245"/>
      <c r="G763" s="199"/>
      <c r="H763" s="199"/>
      <c r="I763" s="199"/>
      <c r="J763" s="199"/>
      <c r="K763" s="199"/>
      <c r="L763" s="199"/>
      <c r="M763" s="199"/>
      <c r="N763" s="199"/>
      <c r="O763" s="199"/>
      <c r="P763" s="199"/>
    </row>
    <row r="764" spans="1:16" s="218" customFormat="1">
      <c r="A764" s="249"/>
      <c r="B764" s="325"/>
      <c r="C764" s="217"/>
      <c r="D764" s="245"/>
      <c r="E764" s="245"/>
      <c r="F764" s="245"/>
      <c r="G764" s="199"/>
      <c r="H764" s="199"/>
      <c r="I764" s="199"/>
      <c r="J764" s="199"/>
      <c r="K764" s="199"/>
      <c r="L764" s="199"/>
      <c r="M764" s="199"/>
      <c r="N764" s="199"/>
      <c r="O764" s="199"/>
      <c r="P764" s="199"/>
    </row>
    <row r="765" spans="1:16" s="218" customFormat="1">
      <c r="A765" s="249"/>
      <c r="B765" s="325"/>
      <c r="C765" s="217"/>
      <c r="D765" s="245"/>
      <c r="E765" s="245"/>
      <c r="F765" s="245"/>
      <c r="G765" s="199"/>
      <c r="H765" s="199"/>
      <c r="I765" s="199"/>
      <c r="J765" s="199"/>
      <c r="K765" s="199"/>
      <c r="L765" s="199"/>
      <c r="M765" s="199"/>
      <c r="N765" s="199"/>
      <c r="O765" s="199"/>
      <c r="P765" s="199"/>
    </row>
    <row r="766" spans="1:16" s="218" customFormat="1">
      <c r="A766" s="249"/>
      <c r="B766" s="325"/>
      <c r="C766" s="217"/>
      <c r="D766" s="245"/>
      <c r="E766" s="245"/>
      <c r="F766" s="245"/>
      <c r="G766" s="199"/>
      <c r="H766" s="199"/>
      <c r="I766" s="199"/>
      <c r="J766" s="199"/>
      <c r="K766" s="199"/>
      <c r="L766" s="199"/>
      <c r="M766" s="199"/>
      <c r="N766" s="199"/>
      <c r="O766" s="199"/>
      <c r="P766" s="199"/>
    </row>
    <row r="767" spans="1:16" s="218" customFormat="1">
      <c r="A767" s="249"/>
      <c r="B767" s="325"/>
      <c r="C767" s="217"/>
      <c r="D767" s="245"/>
      <c r="E767" s="245"/>
      <c r="F767" s="245"/>
      <c r="G767" s="199"/>
      <c r="H767" s="199"/>
      <c r="I767" s="199"/>
      <c r="J767" s="199"/>
      <c r="K767" s="199"/>
      <c r="L767" s="199"/>
      <c r="M767" s="199"/>
      <c r="N767" s="199"/>
      <c r="O767" s="199"/>
      <c r="P767" s="199"/>
    </row>
    <row r="768" spans="1:16" s="218" customFormat="1">
      <c r="A768" s="249"/>
      <c r="B768" s="325"/>
      <c r="C768" s="217"/>
      <c r="D768" s="245"/>
      <c r="E768" s="245"/>
      <c r="F768" s="245"/>
      <c r="G768" s="199"/>
      <c r="H768" s="199"/>
      <c r="I768" s="199"/>
      <c r="J768" s="199"/>
      <c r="K768" s="199"/>
      <c r="L768" s="199"/>
      <c r="M768" s="199"/>
      <c r="N768" s="199"/>
      <c r="O768" s="199"/>
      <c r="P768" s="199"/>
    </row>
    <row r="769" spans="1:16" s="218" customFormat="1">
      <c r="A769" s="249"/>
      <c r="B769" s="325"/>
      <c r="C769" s="217"/>
      <c r="D769" s="245"/>
      <c r="E769" s="245"/>
      <c r="F769" s="245"/>
      <c r="G769" s="199"/>
      <c r="H769" s="199"/>
      <c r="I769" s="199"/>
      <c r="J769" s="199"/>
      <c r="K769" s="199"/>
      <c r="L769" s="199"/>
      <c r="M769" s="199"/>
      <c r="N769" s="199"/>
      <c r="O769" s="199"/>
      <c r="P769" s="199"/>
    </row>
    <row r="770" spans="1:16" s="218" customFormat="1">
      <c r="A770" s="249"/>
      <c r="B770" s="325"/>
      <c r="C770" s="217"/>
      <c r="D770" s="245"/>
      <c r="E770" s="245"/>
      <c r="F770" s="245"/>
      <c r="G770" s="199"/>
      <c r="H770" s="199"/>
      <c r="I770" s="199"/>
      <c r="J770" s="199"/>
      <c r="K770" s="199"/>
      <c r="L770" s="199"/>
      <c r="M770" s="199"/>
      <c r="N770" s="199"/>
      <c r="O770" s="199"/>
      <c r="P770" s="199"/>
    </row>
    <row r="771" spans="1:16" s="218" customFormat="1">
      <c r="A771" s="249"/>
      <c r="B771" s="325"/>
      <c r="C771" s="217"/>
      <c r="D771" s="245"/>
      <c r="E771" s="245"/>
      <c r="F771" s="245"/>
      <c r="G771" s="199"/>
      <c r="H771" s="199"/>
      <c r="I771" s="199"/>
      <c r="J771" s="199"/>
      <c r="K771" s="199"/>
      <c r="L771" s="199"/>
      <c r="M771" s="199"/>
      <c r="N771" s="199"/>
      <c r="O771" s="199"/>
      <c r="P771" s="199"/>
    </row>
    <row r="772" spans="1:16" s="218" customFormat="1">
      <c r="A772" s="249"/>
      <c r="B772" s="325"/>
      <c r="C772" s="217"/>
      <c r="D772" s="245"/>
      <c r="E772" s="245"/>
      <c r="F772" s="245"/>
      <c r="G772" s="199"/>
      <c r="H772" s="199"/>
      <c r="I772" s="199"/>
      <c r="J772" s="199"/>
      <c r="K772" s="199"/>
      <c r="L772" s="199"/>
      <c r="M772" s="199"/>
      <c r="N772" s="199"/>
      <c r="O772" s="199"/>
      <c r="P772" s="199"/>
    </row>
    <row r="773" spans="1:16" s="218" customFormat="1">
      <c r="A773" s="249"/>
      <c r="B773" s="325"/>
      <c r="C773" s="217"/>
      <c r="D773" s="245"/>
      <c r="E773" s="245"/>
      <c r="F773" s="245"/>
      <c r="G773" s="199"/>
      <c r="H773" s="199"/>
      <c r="I773" s="199"/>
      <c r="J773" s="199"/>
      <c r="K773" s="199"/>
      <c r="L773" s="199"/>
      <c r="M773" s="199"/>
      <c r="N773" s="199"/>
      <c r="O773" s="199"/>
      <c r="P773" s="199"/>
    </row>
    <row r="774" spans="1:16" s="218" customFormat="1">
      <c r="A774" s="249"/>
      <c r="B774" s="325"/>
      <c r="C774" s="217"/>
      <c r="D774" s="245"/>
      <c r="E774" s="245"/>
      <c r="F774" s="245"/>
      <c r="G774" s="199"/>
      <c r="H774" s="199"/>
      <c r="I774" s="199"/>
      <c r="J774" s="199"/>
      <c r="K774" s="199"/>
      <c r="L774" s="199"/>
      <c r="M774" s="199"/>
      <c r="N774" s="199"/>
      <c r="O774" s="199"/>
      <c r="P774" s="199"/>
    </row>
    <row r="775" spans="1:16" s="218" customFormat="1">
      <c r="A775" s="249"/>
      <c r="B775" s="325"/>
      <c r="C775" s="217"/>
      <c r="D775" s="245"/>
      <c r="E775" s="245"/>
      <c r="F775" s="245"/>
      <c r="G775" s="199"/>
      <c r="H775" s="199"/>
      <c r="I775" s="199"/>
      <c r="J775" s="199"/>
      <c r="K775" s="199"/>
      <c r="L775" s="199"/>
      <c r="M775" s="199"/>
      <c r="N775" s="199"/>
      <c r="O775" s="199"/>
      <c r="P775" s="199"/>
    </row>
    <row r="776" spans="1:16" s="218" customFormat="1">
      <c r="A776" s="249"/>
      <c r="B776" s="325"/>
      <c r="C776" s="217"/>
      <c r="D776" s="245"/>
      <c r="E776" s="245"/>
      <c r="F776" s="245"/>
      <c r="G776" s="199"/>
      <c r="H776" s="199"/>
      <c r="I776" s="199"/>
      <c r="J776" s="199"/>
      <c r="K776" s="199"/>
      <c r="L776" s="199"/>
      <c r="M776" s="199"/>
      <c r="N776" s="199"/>
      <c r="O776" s="199"/>
      <c r="P776" s="199"/>
    </row>
    <row r="777" spans="1:16" s="218" customFormat="1">
      <c r="A777" s="249"/>
      <c r="B777" s="325"/>
      <c r="C777" s="217"/>
      <c r="D777" s="245"/>
      <c r="E777" s="245"/>
      <c r="F777" s="245"/>
      <c r="G777" s="199"/>
      <c r="H777" s="199"/>
      <c r="I777" s="199"/>
      <c r="J777" s="199"/>
      <c r="K777" s="199"/>
      <c r="L777" s="199"/>
      <c r="M777" s="199"/>
      <c r="N777" s="199"/>
      <c r="O777" s="199"/>
      <c r="P777" s="199"/>
    </row>
    <row r="778" spans="1:16" s="218" customFormat="1">
      <c r="A778" s="249"/>
      <c r="B778" s="325"/>
      <c r="C778" s="217"/>
      <c r="D778" s="245"/>
      <c r="E778" s="245"/>
      <c r="F778" s="245"/>
      <c r="G778" s="199"/>
      <c r="H778" s="199"/>
      <c r="I778" s="199"/>
      <c r="J778" s="199"/>
      <c r="K778" s="199"/>
      <c r="L778" s="199"/>
      <c r="M778" s="199"/>
      <c r="N778" s="199"/>
      <c r="O778" s="199"/>
      <c r="P778" s="199"/>
    </row>
    <row r="779" spans="1:16" s="218" customFormat="1">
      <c r="A779" s="249"/>
      <c r="B779" s="325"/>
      <c r="C779" s="217"/>
      <c r="D779" s="245"/>
      <c r="E779" s="245"/>
      <c r="F779" s="245"/>
      <c r="G779" s="199"/>
      <c r="H779" s="199"/>
      <c r="I779" s="199"/>
      <c r="J779" s="199"/>
      <c r="K779" s="199"/>
      <c r="L779" s="199"/>
      <c r="M779" s="199"/>
      <c r="N779" s="199"/>
      <c r="O779" s="199"/>
      <c r="P779" s="199"/>
    </row>
    <row r="780" spans="1:16" s="218" customFormat="1">
      <c r="A780" s="249"/>
      <c r="B780" s="325"/>
      <c r="C780" s="217"/>
      <c r="D780" s="245"/>
      <c r="E780" s="245"/>
      <c r="F780" s="245"/>
      <c r="G780" s="199"/>
      <c r="H780" s="199"/>
      <c r="I780" s="199"/>
      <c r="J780" s="199"/>
      <c r="K780" s="199"/>
      <c r="L780" s="199"/>
      <c r="M780" s="199"/>
      <c r="N780" s="199"/>
      <c r="O780" s="199"/>
      <c r="P780" s="199"/>
    </row>
    <row r="781" spans="1:16" s="218" customFormat="1">
      <c r="A781" s="249"/>
      <c r="B781" s="325"/>
      <c r="C781" s="217"/>
      <c r="D781" s="245"/>
      <c r="E781" s="245"/>
      <c r="F781" s="245"/>
      <c r="G781" s="199"/>
      <c r="H781" s="199"/>
      <c r="I781" s="199"/>
      <c r="J781" s="199"/>
      <c r="K781" s="199"/>
      <c r="L781" s="199"/>
      <c r="M781" s="199"/>
      <c r="N781" s="199"/>
      <c r="O781" s="199"/>
      <c r="P781" s="199"/>
    </row>
    <row r="782" spans="1:16" s="218" customFormat="1">
      <c r="A782" s="249"/>
      <c r="B782" s="325"/>
      <c r="C782" s="217"/>
      <c r="D782" s="245"/>
      <c r="E782" s="245"/>
      <c r="F782" s="245"/>
      <c r="G782" s="199"/>
      <c r="H782" s="199"/>
      <c r="I782" s="199"/>
      <c r="J782" s="199"/>
      <c r="K782" s="199"/>
      <c r="L782" s="199"/>
      <c r="M782" s="199"/>
      <c r="N782" s="199"/>
      <c r="O782" s="199"/>
      <c r="P782" s="199"/>
    </row>
    <row r="783" spans="1:16" s="218" customFormat="1">
      <c r="A783" s="249"/>
      <c r="B783" s="325"/>
      <c r="C783" s="217"/>
      <c r="D783" s="245"/>
      <c r="E783" s="245"/>
      <c r="F783" s="245"/>
      <c r="G783" s="199"/>
      <c r="H783" s="199"/>
      <c r="I783" s="199"/>
      <c r="J783" s="199"/>
      <c r="K783" s="199"/>
      <c r="L783" s="199"/>
      <c r="M783" s="199"/>
      <c r="N783" s="199"/>
      <c r="O783" s="199"/>
      <c r="P783" s="199"/>
    </row>
    <row r="784" spans="1:16" s="218" customFormat="1">
      <c r="A784" s="249"/>
      <c r="B784" s="325"/>
      <c r="C784" s="217"/>
      <c r="D784" s="245"/>
      <c r="E784" s="245"/>
      <c r="F784" s="245"/>
      <c r="G784" s="199"/>
      <c r="H784" s="199"/>
      <c r="I784" s="199"/>
      <c r="J784" s="199"/>
      <c r="K784" s="199"/>
      <c r="L784" s="199"/>
      <c r="M784" s="199"/>
      <c r="N784" s="199"/>
      <c r="O784" s="199"/>
      <c r="P784" s="199"/>
    </row>
    <row r="785" spans="1:16" s="218" customFormat="1">
      <c r="A785" s="249"/>
      <c r="B785" s="325"/>
      <c r="C785" s="217"/>
      <c r="D785" s="245"/>
      <c r="E785" s="245"/>
      <c r="F785" s="245"/>
      <c r="G785" s="199"/>
      <c r="H785" s="199"/>
      <c r="I785" s="199"/>
      <c r="J785" s="199"/>
      <c r="K785" s="199"/>
      <c r="L785" s="199"/>
      <c r="M785" s="199"/>
      <c r="N785" s="199"/>
      <c r="O785" s="199"/>
      <c r="P785" s="199"/>
    </row>
    <row r="786" spans="1:16" s="218" customFormat="1">
      <c r="A786" s="249"/>
      <c r="B786" s="325"/>
      <c r="C786" s="217"/>
      <c r="D786" s="245"/>
      <c r="E786" s="245"/>
      <c r="F786" s="245"/>
      <c r="G786" s="199"/>
      <c r="H786" s="199"/>
      <c r="I786" s="199"/>
      <c r="J786" s="199"/>
      <c r="K786" s="199"/>
      <c r="L786" s="199"/>
      <c r="M786" s="199"/>
      <c r="N786" s="199"/>
      <c r="O786" s="199"/>
      <c r="P786" s="199"/>
    </row>
    <row r="787" spans="1:16" s="218" customFormat="1">
      <c r="A787" s="249"/>
      <c r="B787" s="325"/>
      <c r="C787" s="217"/>
      <c r="D787" s="245"/>
      <c r="E787" s="245"/>
      <c r="F787" s="245"/>
      <c r="G787" s="199"/>
      <c r="H787" s="199"/>
      <c r="I787" s="199"/>
      <c r="J787" s="199"/>
      <c r="K787" s="199"/>
      <c r="L787" s="199"/>
      <c r="M787" s="199"/>
      <c r="N787" s="199"/>
      <c r="O787" s="199"/>
      <c r="P787" s="199"/>
    </row>
    <row r="788" spans="1:16" s="218" customFormat="1">
      <c r="A788" s="249"/>
      <c r="B788" s="325"/>
      <c r="C788" s="217"/>
      <c r="D788" s="245"/>
      <c r="E788" s="245"/>
      <c r="F788" s="245"/>
      <c r="G788" s="199"/>
      <c r="H788" s="199"/>
      <c r="I788" s="199"/>
      <c r="J788" s="199"/>
      <c r="K788" s="199"/>
      <c r="L788" s="199"/>
      <c r="M788" s="199"/>
      <c r="N788" s="199"/>
      <c r="O788" s="199"/>
      <c r="P788" s="199"/>
    </row>
    <row r="789" spans="1:16" s="218" customFormat="1">
      <c r="A789" s="249"/>
      <c r="B789" s="325"/>
      <c r="C789" s="217"/>
      <c r="D789" s="245"/>
      <c r="E789" s="245"/>
      <c r="F789" s="245"/>
      <c r="G789" s="199"/>
      <c r="H789" s="199"/>
      <c r="I789" s="199"/>
      <c r="J789" s="199"/>
      <c r="K789" s="199"/>
      <c r="L789" s="199"/>
      <c r="M789" s="199"/>
      <c r="N789" s="199"/>
      <c r="O789" s="199"/>
      <c r="P789" s="199"/>
    </row>
    <row r="790" spans="1:16" s="218" customFormat="1">
      <c r="A790" s="249"/>
      <c r="B790" s="325"/>
      <c r="C790" s="217"/>
      <c r="D790" s="245"/>
      <c r="E790" s="245"/>
      <c r="F790" s="245"/>
      <c r="G790" s="199"/>
      <c r="H790" s="199"/>
      <c r="I790" s="199"/>
      <c r="J790" s="199"/>
      <c r="K790" s="199"/>
      <c r="L790" s="199"/>
      <c r="M790" s="199"/>
      <c r="N790" s="199"/>
      <c r="O790" s="199"/>
      <c r="P790" s="199"/>
    </row>
    <row r="791" spans="1:16" s="218" customFormat="1">
      <c r="A791" s="249"/>
      <c r="B791" s="325"/>
      <c r="C791" s="217"/>
      <c r="D791" s="245"/>
      <c r="E791" s="245"/>
      <c r="F791" s="245"/>
      <c r="G791" s="199"/>
      <c r="H791" s="199"/>
      <c r="I791" s="199"/>
      <c r="J791" s="199"/>
      <c r="K791" s="199"/>
      <c r="L791" s="199"/>
      <c r="M791" s="199"/>
      <c r="N791" s="199"/>
      <c r="O791" s="199"/>
      <c r="P791" s="199"/>
    </row>
    <row r="792" spans="1:16" s="218" customFormat="1">
      <c r="A792" s="249"/>
      <c r="B792" s="325"/>
      <c r="C792" s="217"/>
      <c r="D792" s="245"/>
      <c r="E792" s="245"/>
      <c r="F792" s="245"/>
      <c r="G792" s="199"/>
      <c r="H792" s="199"/>
      <c r="I792" s="199"/>
      <c r="J792" s="199"/>
      <c r="K792" s="199"/>
      <c r="L792" s="199"/>
      <c r="M792" s="199"/>
      <c r="N792" s="199"/>
      <c r="O792" s="199"/>
      <c r="P792" s="199"/>
    </row>
    <row r="793" spans="1:16" s="218" customFormat="1">
      <c r="A793" s="249"/>
      <c r="B793" s="325"/>
      <c r="C793" s="217"/>
      <c r="D793" s="245"/>
      <c r="E793" s="245"/>
      <c r="F793" s="245"/>
      <c r="G793" s="199"/>
      <c r="H793" s="199"/>
      <c r="I793" s="199"/>
      <c r="J793" s="199"/>
      <c r="K793" s="199"/>
      <c r="L793" s="199"/>
      <c r="M793" s="199"/>
      <c r="N793" s="199"/>
      <c r="O793" s="199"/>
      <c r="P793" s="199"/>
    </row>
    <row r="794" spans="1:16" s="218" customFormat="1">
      <c r="A794" s="249"/>
      <c r="B794" s="325"/>
      <c r="C794" s="217"/>
      <c r="D794" s="245"/>
      <c r="E794" s="245"/>
      <c r="F794" s="245"/>
      <c r="G794" s="199"/>
      <c r="H794" s="199"/>
      <c r="I794" s="199"/>
      <c r="J794" s="199"/>
      <c r="K794" s="199"/>
      <c r="L794" s="199"/>
      <c r="M794" s="199"/>
      <c r="N794" s="199"/>
      <c r="O794" s="199"/>
      <c r="P794" s="199"/>
    </row>
    <row r="795" spans="1:16" s="218" customFormat="1">
      <c r="A795" s="249"/>
      <c r="B795" s="325"/>
      <c r="C795" s="217"/>
      <c r="D795" s="245"/>
      <c r="E795" s="245"/>
      <c r="F795" s="245"/>
      <c r="G795" s="199"/>
      <c r="H795" s="199"/>
      <c r="I795" s="199"/>
      <c r="J795" s="199"/>
      <c r="K795" s="199"/>
      <c r="L795" s="199"/>
      <c r="M795" s="199"/>
      <c r="N795" s="199"/>
      <c r="O795" s="199"/>
      <c r="P795" s="199"/>
    </row>
    <row r="796" spans="1:16" s="218" customFormat="1">
      <c r="A796" s="249"/>
      <c r="B796" s="325"/>
      <c r="C796" s="217"/>
      <c r="D796" s="245"/>
      <c r="E796" s="245"/>
      <c r="F796" s="245"/>
      <c r="G796" s="199"/>
      <c r="H796" s="199"/>
      <c r="I796" s="199"/>
      <c r="J796" s="199"/>
      <c r="K796" s="199"/>
      <c r="L796" s="199"/>
      <c r="M796" s="199"/>
      <c r="N796" s="199"/>
      <c r="O796" s="199"/>
      <c r="P796" s="199"/>
    </row>
    <row r="797" spans="1:16" s="218" customFormat="1">
      <c r="A797" s="249"/>
      <c r="B797" s="325"/>
      <c r="C797" s="217"/>
      <c r="D797" s="245"/>
      <c r="E797" s="245"/>
      <c r="F797" s="245"/>
      <c r="G797" s="199"/>
      <c r="H797" s="199"/>
      <c r="I797" s="199"/>
      <c r="J797" s="199"/>
      <c r="K797" s="199"/>
      <c r="L797" s="199"/>
      <c r="M797" s="199"/>
      <c r="N797" s="199"/>
      <c r="O797" s="199"/>
      <c r="P797" s="199"/>
    </row>
    <row r="798" spans="1:16" s="218" customFormat="1">
      <c r="A798" s="249"/>
      <c r="B798" s="325"/>
      <c r="C798" s="217"/>
      <c r="D798" s="245"/>
      <c r="E798" s="245"/>
      <c r="F798" s="245"/>
      <c r="G798" s="199"/>
      <c r="H798" s="199"/>
      <c r="I798" s="199"/>
      <c r="J798" s="199"/>
      <c r="K798" s="199"/>
      <c r="L798" s="199"/>
      <c r="M798" s="199"/>
      <c r="N798" s="199"/>
      <c r="O798" s="199"/>
      <c r="P798" s="199"/>
    </row>
    <row r="799" spans="1:16" s="218" customFormat="1">
      <c r="A799" s="249"/>
      <c r="B799" s="325"/>
      <c r="C799" s="217"/>
      <c r="D799" s="245"/>
      <c r="E799" s="245"/>
      <c r="F799" s="245"/>
      <c r="G799" s="199"/>
      <c r="H799" s="199"/>
      <c r="I799" s="199"/>
      <c r="J799" s="199"/>
      <c r="K799" s="199"/>
      <c r="L799" s="199"/>
      <c r="M799" s="199"/>
      <c r="N799" s="199"/>
      <c r="O799" s="199"/>
      <c r="P799" s="199"/>
    </row>
    <row r="800" spans="1:16" s="218" customFormat="1">
      <c r="A800" s="249"/>
      <c r="B800" s="325"/>
      <c r="C800" s="217"/>
      <c r="D800" s="245"/>
      <c r="E800" s="245"/>
      <c r="F800" s="245"/>
      <c r="G800" s="199"/>
      <c r="H800" s="199"/>
      <c r="I800" s="199"/>
      <c r="J800" s="199"/>
      <c r="K800" s="199"/>
      <c r="L800" s="199"/>
      <c r="M800" s="199"/>
      <c r="N800" s="199"/>
      <c r="O800" s="199"/>
      <c r="P800" s="199"/>
    </row>
    <row r="801" spans="1:16" s="218" customFormat="1">
      <c r="A801" s="249"/>
      <c r="B801" s="325"/>
      <c r="C801" s="217"/>
      <c r="D801" s="245"/>
      <c r="E801" s="245"/>
      <c r="F801" s="245"/>
      <c r="G801" s="199"/>
      <c r="H801" s="199"/>
      <c r="I801" s="199"/>
      <c r="J801" s="199"/>
      <c r="K801" s="199"/>
      <c r="L801" s="199"/>
      <c r="M801" s="199"/>
      <c r="N801" s="199"/>
      <c r="O801" s="199"/>
      <c r="P801" s="199"/>
    </row>
    <row r="802" spans="1:16" s="218" customFormat="1">
      <c r="A802" s="249"/>
      <c r="B802" s="325"/>
      <c r="C802" s="217"/>
      <c r="D802" s="245"/>
      <c r="E802" s="245"/>
      <c r="F802" s="245"/>
      <c r="G802" s="199"/>
      <c r="H802" s="199"/>
      <c r="I802" s="199"/>
      <c r="J802" s="199"/>
      <c r="K802" s="199"/>
      <c r="L802" s="199"/>
      <c r="M802" s="199"/>
      <c r="N802" s="199"/>
      <c r="O802" s="199"/>
      <c r="P802" s="199"/>
    </row>
    <row r="803" spans="1:16" s="218" customFormat="1">
      <c r="A803" s="249"/>
      <c r="B803" s="325"/>
      <c r="C803" s="217"/>
      <c r="D803" s="245"/>
      <c r="E803" s="245"/>
      <c r="F803" s="245"/>
      <c r="G803" s="199"/>
      <c r="H803" s="199"/>
      <c r="I803" s="199"/>
      <c r="J803" s="199"/>
      <c r="K803" s="199"/>
      <c r="L803" s="199"/>
      <c r="M803" s="199"/>
      <c r="N803" s="199"/>
      <c r="O803" s="199"/>
      <c r="P803" s="199"/>
    </row>
    <row r="804" spans="1:16" s="218" customFormat="1">
      <c r="A804" s="249"/>
      <c r="B804" s="325"/>
      <c r="C804" s="217"/>
      <c r="D804" s="245"/>
      <c r="E804" s="245"/>
      <c r="F804" s="245"/>
      <c r="G804" s="199"/>
      <c r="H804" s="199"/>
      <c r="I804" s="199"/>
      <c r="J804" s="199"/>
      <c r="K804" s="199"/>
      <c r="L804" s="199"/>
      <c r="M804" s="199"/>
      <c r="N804" s="199"/>
      <c r="O804" s="199"/>
      <c r="P804" s="199"/>
    </row>
    <row r="805" spans="1:16" s="218" customFormat="1">
      <c r="A805" s="249"/>
      <c r="B805" s="325"/>
      <c r="C805" s="217"/>
      <c r="D805" s="245"/>
      <c r="E805" s="245"/>
      <c r="F805" s="245"/>
      <c r="G805" s="199"/>
      <c r="H805" s="199"/>
      <c r="I805" s="199"/>
      <c r="J805" s="199"/>
      <c r="K805" s="199"/>
      <c r="L805" s="199"/>
      <c r="M805" s="199"/>
      <c r="N805" s="199"/>
      <c r="O805" s="199"/>
      <c r="P805" s="199"/>
    </row>
    <row r="806" spans="1:16" s="218" customFormat="1">
      <c r="A806" s="249"/>
      <c r="B806" s="325"/>
      <c r="C806" s="217"/>
      <c r="D806" s="245"/>
      <c r="E806" s="245"/>
      <c r="F806" s="245"/>
      <c r="G806" s="199"/>
      <c r="H806" s="199"/>
      <c r="I806" s="199"/>
      <c r="J806" s="199"/>
      <c r="K806" s="199"/>
      <c r="L806" s="199"/>
      <c r="M806" s="199"/>
      <c r="N806" s="199"/>
      <c r="O806" s="199"/>
      <c r="P806" s="199"/>
    </row>
    <row r="807" spans="1:16" s="218" customFormat="1">
      <c r="A807" s="249"/>
      <c r="B807" s="325"/>
      <c r="C807" s="217"/>
      <c r="D807" s="245"/>
      <c r="E807" s="245"/>
      <c r="F807" s="245"/>
      <c r="G807" s="199"/>
      <c r="H807" s="199"/>
      <c r="I807" s="199"/>
      <c r="J807" s="199"/>
      <c r="K807" s="199"/>
      <c r="L807" s="199"/>
      <c r="M807" s="199"/>
      <c r="N807" s="199"/>
      <c r="O807" s="199"/>
      <c r="P807" s="199"/>
    </row>
    <row r="808" spans="1:16" s="218" customFormat="1">
      <c r="A808" s="249"/>
      <c r="B808" s="325"/>
      <c r="C808" s="217"/>
      <c r="D808" s="245"/>
      <c r="E808" s="245"/>
      <c r="F808" s="245"/>
      <c r="G808" s="199"/>
      <c r="H808" s="199"/>
      <c r="I808" s="199"/>
      <c r="J808" s="199"/>
      <c r="K808" s="199"/>
      <c r="L808" s="199"/>
      <c r="M808" s="199"/>
      <c r="N808" s="199"/>
      <c r="O808" s="199"/>
      <c r="P808" s="199"/>
    </row>
    <row r="809" spans="1:16" s="218" customFormat="1">
      <c r="A809" s="249"/>
      <c r="B809" s="325"/>
      <c r="C809" s="217"/>
      <c r="D809" s="245"/>
      <c r="E809" s="245"/>
      <c r="F809" s="245"/>
      <c r="G809" s="199"/>
      <c r="H809" s="199"/>
      <c r="I809" s="199"/>
      <c r="J809" s="199"/>
      <c r="K809" s="199"/>
      <c r="L809" s="199"/>
      <c r="M809" s="199"/>
      <c r="N809" s="199"/>
      <c r="O809" s="199"/>
      <c r="P809" s="199"/>
    </row>
    <row r="810" spans="1:16" s="218" customFormat="1">
      <c r="A810" s="249"/>
      <c r="B810" s="325"/>
      <c r="C810" s="217"/>
      <c r="D810" s="245"/>
      <c r="E810" s="245"/>
      <c r="F810" s="245"/>
      <c r="G810" s="199"/>
      <c r="H810" s="199"/>
      <c r="I810" s="199"/>
      <c r="J810" s="199"/>
      <c r="K810" s="199"/>
      <c r="L810" s="199"/>
      <c r="M810" s="199"/>
      <c r="N810" s="199"/>
      <c r="O810" s="199"/>
      <c r="P810" s="199"/>
    </row>
    <row r="811" spans="1:16" s="218" customFormat="1">
      <c r="A811" s="249"/>
      <c r="B811" s="325"/>
      <c r="C811" s="217"/>
      <c r="D811" s="245"/>
      <c r="E811" s="245"/>
      <c r="F811" s="245"/>
      <c r="G811" s="199"/>
      <c r="H811" s="199"/>
      <c r="I811" s="199"/>
      <c r="J811" s="199"/>
      <c r="K811" s="199"/>
      <c r="L811" s="199"/>
      <c r="M811" s="199"/>
      <c r="N811" s="199"/>
      <c r="O811" s="199"/>
      <c r="P811" s="199"/>
    </row>
    <row r="812" spans="1:16" s="218" customFormat="1">
      <c r="A812" s="249"/>
      <c r="B812" s="325"/>
      <c r="C812" s="217"/>
      <c r="D812" s="245"/>
      <c r="E812" s="245"/>
      <c r="F812" s="245"/>
      <c r="G812" s="199"/>
      <c r="H812" s="199"/>
      <c r="I812" s="199"/>
      <c r="J812" s="199"/>
      <c r="K812" s="199"/>
      <c r="L812" s="199"/>
      <c r="M812" s="199"/>
      <c r="N812" s="199"/>
      <c r="O812" s="199"/>
      <c r="P812" s="199"/>
    </row>
    <row r="813" spans="1:16" s="218" customFormat="1">
      <c r="A813" s="249"/>
      <c r="B813" s="325"/>
      <c r="C813" s="217"/>
      <c r="D813" s="245"/>
      <c r="E813" s="245"/>
      <c r="F813" s="245"/>
      <c r="G813" s="199"/>
      <c r="H813" s="199"/>
      <c r="I813" s="199"/>
      <c r="J813" s="199"/>
      <c r="K813" s="199"/>
      <c r="L813" s="199"/>
      <c r="M813" s="199"/>
      <c r="N813" s="199"/>
      <c r="O813" s="199"/>
      <c r="P813" s="199"/>
    </row>
    <row r="814" spans="1:16" s="218" customFormat="1">
      <c r="A814" s="249"/>
      <c r="B814" s="325"/>
      <c r="C814" s="217"/>
      <c r="D814" s="245"/>
      <c r="E814" s="245"/>
      <c r="F814" s="245"/>
      <c r="G814" s="199"/>
      <c r="H814" s="199"/>
      <c r="I814" s="199"/>
      <c r="J814" s="199"/>
      <c r="K814" s="199"/>
      <c r="L814" s="199"/>
      <c r="M814" s="199"/>
      <c r="N814" s="199"/>
      <c r="O814" s="199"/>
      <c r="P814" s="199"/>
    </row>
    <row r="815" spans="1:16" s="218" customFormat="1">
      <c r="A815" s="249"/>
      <c r="B815" s="325"/>
      <c r="C815" s="217"/>
      <c r="D815" s="245"/>
      <c r="E815" s="245"/>
      <c r="F815" s="245"/>
      <c r="G815" s="199"/>
      <c r="H815" s="199"/>
      <c r="I815" s="199"/>
      <c r="J815" s="199"/>
      <c r="K815" s="199"/>
      <c r="L815" s="199"/>
      <c r="M815" s="199"/>
      <c r="N815" s="199"/>
      <c r="O815" s="199"/>
      <c r="P815" s="199"/>
    </row>
    <row r="816" spans="1:16" s="218" customFormat="1">
      <c r="A816" s="249"/>
      <c r="B816" s="325"/>
      <c r="C816" s="217"/>
      <c r="D816" s="245"/>
      <c r="E816" s="245"/>
      <c r="F816" s="245"/>
      <c r="G816" s="199"/>
      <c r="H816" s="199"/>
      <c r="I816" s="199"/>
      <c r="J816" s="199"/>
      <c r="K816" s="199"/>
      <c r="L816" s="199"/>
      <c r="M816" s="199"/>
      <c r="N816" s="199"/>
      <c r="O816" s="199"/>
      <c r="P816" s="199"/>
    </row>
    <row r="817" spans="1:16" s="218" customFormat="1">
      <c r="A817" s="249"/>
      <c r="B817" s="325"/>
      <c r="C817" s="217"/>
      <c r="D817" s="245"/>
      <c r="E817" s="245"/>
      <c r="F817" s="245"/>
      <c r="G817" s="199"/>
      <c r="H817" s="199"/>
      <c r="I817" s="199"/>
      <c r="J817" s="199"/>
      <c r="K817" s="199"/>
      <c r="L817" s="199"/>
      <c r="M817" s="199"/>
      <c r="N817" s="199"/>
      <c r="O817" s="199"/>
      <c r="P817" s="199"/>
    </row>
    <row r="818" spans="1:16" s="218" customFormat="1">
      <c r="A818" s="249"/>
      <c r="B818" s="325"/>
      <c r="C818" s="217"/>
      <c r="D818" s="245"/>
      <c r="E818" s="245"/>
      <c r="F818" s="245"/>
      <c r="G818" s="199"/>
      <c r="H818" s="199"/>
      <c r="I818" s="199"/>
      <c r="J818" s="199"/>
      <c r="K818" s="199"/>
      <c r="L818" s="199"/>
      <c r="M818" s="199"/>
      <c r="N818" s="199"/>
      <c r="O818" s="199"/>
      <c r="P818" s="199"/>
    </row>
    <row r="819" spans="1:16" s="218" customFormat="1">
      <c r="A819" s="249"/>
      <c r="B819" s="325"/>
      <c r="C819" s="217"/>
      <c r="D819" s="245"/>
      <c r="E819" s="245"/>
      <c r="F819" s="245"/>
      <c r="G819" s="199"/>
      <c r="H819" s="199"/>
      <c r="I819" s="199"/>
      <c r="J819" s="199"/>
      <c r="K819" s="199"/>
      <c r="L819" s="199"/>
      <c r="M819" s="199"/>
      <c r="N819" s="199"/>
      <c r="O819" s="199"/>
      <c r="P819" s="199"/>
    </row>
    <row r="820" spans="1:16" s="218" customFormat="1">
      <c r="A820" s="249"/>
      <c r="B820" s="325"/>
      <c r="C820" s="217"/>
      <c r="D820" s="245"/>
      <c r="E820" s="245"/>
      <c r="F820" s="245"/>
      <c r="G820" s="199"/>
      <c r="H820" s="199"/>
      <c r="I820" s="199"/>
      <c r="J820" s="199"/>
      <c r="K820" s="199"/>
      <c r="L820" s="199"/>
      <c r="M820" s="199"/>
      <c r="N820" s="199"/>
      <c r="O820" s="199"/>
      <c r="P820" s="199"/>
    </row>
    <row r="821" spans="1:16" s="218" customFormat="1">
      <c r="A821" s="249"/>
      <c r="B821" s="325"/>
      <c r="C821" s="217"/>
      <c r="D821" s="245"/>
      <c r="E821" s="245"/>
      <c r="F821" s="245"/>
      <c r="G821" s="199"/>
      <c r="H821" s="199"/>
      <c r="I821" s="199"/>
      <c r="J821" s="199"/>
      <c r="K821" s="199"/>
      <c r="L821" s="199"/>
      <c r="M821" s="199"/>
      <c r="N821" s="199"/>
      <c r="O821" s="199"/>
      <c r="P821" s="199"/>
    </row>
    <row r="822" spans="1:16" s="218" customFormat="1">
      <c r="A822" s="249"/>
      <c r="B822" s="325"/>
      <c r="C822" s="217"/>
      <c r="D822" s="245"/>
      <c r="E822" s="245"/>
      <c r="F822" s="245"/>
      <c r="G822" s="199"/>
      <c r="H822" s="199"/>
      <c r="I822" s="199"/>
      <c r="J822" s="199"/>
      <c r="K822" s="199"/>
      <c r="L822" s="199"/>
      <c r="M822" s="199"/>
      <c r="N822" s="199"/>
      <c r="O822" s="199"/>
      <c r="P822" s="199"/>
    </row>
    <row r="823" spans="1:16" s="218" customFormat="1">
      <c r="A823" s="249"/>
      <c r="B823" s="325"/>
      <c r="C823" s="217"/>
      <c r="D823" s="245"/>
      <c r="E823" s="245"/>
      <c r="F823" s="245"/>
      <c r="G823" s="199"/>
      <c r="H823" s="199"/>
      <c r="I823" s="199"/>
      <c r="J823" s="199"/>
      <c r="K823" s="199"/>
      <c r="L823" s="199"/>
      <c r="M823" s="199"/>
      <c r="N823" s="199"/>
      <c r="O823" s="199"/>
      <c r="P823" s="199"/>
    </row>
    <row r="824" spans="1:16" s="218" customFormat="1">
      <c r="A824" s="249"/>
      <c r="B824" s="325"/>
      <c r="C824" s="217"/>
      <c r="D824" s="245"/>
      <c r="E824" s="245"/>
      <c r="F824" s="245"/>
      <c r="G824" s="199"/>
      <c r="H824" s="199"/>
      <c r="I824" s="199"/>
      <c r="J824" s="199"/>
      <c r="K824" s="199"/>
      <c r="L824" s="199"/>
      <c r="M824" s="199"/>
      <c r="N824" s="199"/>
      <c r="O824" s="199"/>
      <c r="P824" s="199"/>
    </row>
    <row r="825" spans="1:16" s="218" customFormat="1">
      <c r="A825" s="249"/>
      <c r="B825" s="325"/>
      <c r="C825" s="217"/>
      <c r="D825" s="245"/>
      <c r="E825" s="245"/>
      <c r="F825" s="245"/>
      <c r="G825" s="199"/>
      <c r="H825" s="199"/>
      <c r="I825" s="199"/>
      <c r="J825" s="199"/>
      <c r="K825" s="199"/>
      <c r="L825" s="199"/>
      <c r="M825" s="199"/>
      <c r="N825" s="199"/>
      <c r="O825" s="199"/>
      <c r="P825" s="199"/>
    </row>
    <row r="826" spans="1:16" s="218" customFormat="1">
      <c r="A826" s="249"/>
      <c r="B826" s="325"/>
      <c r="C826" s="217"/>
      <c r="D826" s="245"/>
      <c r="E826" s="245"/>
      <c r="F826" s="245"/>
      <c r="G826" s="199"/>
      <c r="H826" s="199"/>
      <c r="I826" s="199"/>
      <c r="J826" s="199"/>
      <c r="K826" s="199"/>
      <c r="L826" s="199"/>
      <c r="M826" s="199"/>
      <c r="N826" s="199"/>
      <c r="O826" s="199"/>
      <c r="P826" s="199"/>
    </row>
    <row r="827" spans="1:16" s="218" customFormat="1">
      <c r="A827" s="249"/>
      <c r="B827" s="325"/>
      <c r="C827" s="217"/>
      <c r="D827" s="245"/>
      <c r="E827" s="245"/>
      <c r="F827" s="245"/>
      <c r="G827" s="199"/>
      <c r="H827" s="199"/>
      <c r="I827" s="199"/>
      <c r="J827" s="199"/>
      <c r="K827" s="199"/>
      <c r="L827" s="199"/>
      <c r="M827" s="199"/>
      <c r="N827" s="199"/>
      <c r="O827" s="199"/>
      <c r="P827" s="199"/>
    </row>
    <row r="828" spans="1:16" s="218" customFormat="1">
      <c r="A828" s="249"/>
      <c r="B828" s="325"/>
      <c r="C828" s="217"/>
      <c r="D828" s="245"/>
      <c r="E828" s="245"/>
      <c r="F828" s="245"/>
      <c r="G828" s="199"/>
      <c r="H828" s="199"/>
      <c r="I828" s="199"/>
      <c r="J828" s="199"/>
      <c r="K828" s="199"/>
      <c r="L828" s="199"/>
      <c r="M828" s="199"/>
      <c r="N828" s="199"/>
      <c r="O828" s="199"/>
      <c r="P828" s="199"/>
    </row>
    <row r="829" spans="1:16" s="218" customFormat="1">
      <c r="A829" s="249"/>
      <c r="B829" s="325"/>
      <c r="C829" s="217"/>
      <c r="D829" s="245"/>
      <c r="E829" s="245"/>
      <c r="F829" s="245"/>
      <c r="G829" s="199"/>
      <c r="H829" s="199"/>
      <c r="I829" s="199"/>
      <c r="J829" s="199"/>
      <c r="K829" s="199"/>
      <c r="L829" s="199"/>
      <c r="M829" s="199"/>
      <c r="N829" s="199"/>
      <c r="O829" s="199"/>
      <c r="P829" s="199"/>
    </row>
    <row r="830" spans="1:16" s="218" customFormat="1">
      <c r="A830" s="249"/>
      <c r="B830" s="325"/>
      <c r="C830" s="217"/>
      <c r="D830" s="245"/>
      <c r="E830" s="245"/>
      <c r="F830" s="245"/>
      <c r="G830" s="199"/>
      <c r="H830" s="199"/>
      <c r="I830" s="199"/>
      <c r="J830" s="199"/>
      <c r="K830" s="199"/>
      <c r="L830" s="199"/>
      <c r="M830" s="199"/>
      <c r="N830" s="199"/>
      <c r="O830" s="199"/>
      <c r="P830" s="199"/>
    </row>
    <row r="831" spans="1:16" s="218" customFormat="1">
      <c r="A831" s="249"/>
      <c r="B831" s="325"/>
      <c r="C831" s="217"/>
      <c r="D831" s="245"/>
      <c r="E831" s="245"/>
      <c r="F831" s="245"/>
      <c r="G831" s="199"/>
      <c r="H831" s="199"/>
      <c r="I831" s="199"/>
      <c r="J831" s="199"/>
      <c r="K831" s="199"/>
      <c r="L831" s="199"/>
      <c r="M831" s="199"/>
      <c r="N831" s="199"/>
      <c r="O831" s="199"/>
      <c r="P831" s="199"/>
    </row>
    <row r="832" spans="1:16" s="218" customFormat="1">
      <c r="A832" s="249"/>
      <c r="B832" s="325"/>
      <c r="C832" s="217"/>
      <c r="D832" s="245"/>
      <c r="E832" s="245"/>
      <c r="F832" s="245"/>
      <c r="G832" s="199"/>
      <c r="H832" s="199"/>
      <c r="I832" s="199"/>
      <c r="J832" s="199"/>
      <c r="K832" s="199"/>
      <c r="L832" s="199"/>
      <c r="M832" s="199"/>
      <c r="N832" s="199"/>
      <c r="O832" s="199"/>
      <c r="P832" s="199"/>
    </row>
    <row r="833" spans="1:16" s="218" customFormat="1">
      <c r="A833" s="249"/>
      <c r="B833" s="325"/>
      <c r="C833" s="217"/>
      <c r="D833" s="245"/>
      <c r="E833" s="245"/>
      <c r="F833" s="245"/>
      <c r="G833" s="199"/>
      <c r="H833" s="199"/>
      <c r="I833" s="199"/>
      <c r="J833" s="199"/>
      <c r="K833" s="199"/>
      <c r="L833" s="199"/>
      <c r="M833" s="199"/>
      <c r="N833" s="199"/>
      <c r="O833" s="199"/>
      <c r="P833" s="199"/>
    </row>
    <row r="834" spans="1:16" s="218" customFormat="1">
      <c r="A834" s="249"/>
      <c r="B834" s="325"/>
      <c r="C834" s="217"/>
      <c r="D834" s="245"/>
      <c r="E834" s="245"/>
      <c r="F834" s="245"/>
      <c r="G834" s="199"/>
      <c r="H834" s="199"/>
      <c r="I834" s="199"/>
      <c r="J834" s="199"/>
      <c r="K834" s="199"/>
      <c r="L834" s="199"/>
      <c r="M834" s="199"/>
      <c r="N834" s="199"/>
      <c r="O834" s="199"/>
      <c r="P834" s="199"/>
    </row>
    <row r="835" spans="1:16" s="218" customFormat="1">
      <c r="A835" s="249"/>
      <c r="B835" s="325"/>
      <c r="C835" s="217"/>
      <c r="D835" s="245"/>
      <c r="E835" s="245"/>
      <c r="F835" s="245"/>
      <c r="G835" s="199"/>
      <c r="H835" s="199"/>
      <c r="I835" s="199"/>
      <c r="J835" s="199"/>
      <c r="K835" s="199"/>
      <c r="L835" s="199"/>
      <c r="M835" s="199"/>
      <c r="N835" s="199"/>
      <c r="O835" s="199"/>
      <c r="P835" s="199"/>
    </row>
    <row r="836" spans="1:16" s="218" customFormat="1">
      <c r="A836" s="249"/>
      <c r="B836" s="325"/>
      <c r="C836" s="217"/>
      <c r="D836" s="245"/>
      <c r="E836" s="245"/>
      <c r="F836" s="245"/>
      <c r="G836" s="199"/>
      <c r="H836" s="199"/>
      <c r="I836" s="199"/>
      <c r="J836" s="199"/>
      <c r="K836" s="199"/>
      <c r="L836" s="199"/>
      <c r="M836" s="199"/>
      <c r="N836" s="199"/>
      <c r="O836" s="199"/>
      <c r="P836" s="199"/>
    </row>
    <row r="837" spans="1:16" s="218" customFormat="1">
      <c r="A837" s="249"/>
      <c r="B837" s="325"/>
      <c r="C837" s="217"/>
      <c r="D837" s="245"/>
      <c r="E837" s="245"/>
      <c r="F837" s="245"/>
      <c r="G837" s="199"/>
      <c r="H837" s="199"/>
      <c r="I837" s="199"/>
      <c r="J837" s="199"/>
      <c r="K837" s="199"/>
      <c r="L837" s="199"/>
      <c r="M837" s="199"/>
      <c r="N837" s="199"/>
      <c r="O837" s="199"/>
      <c r="P837" s="199"/>
    </row>
    <row r="838" spans="1:16" s="218" customFormat="1">
      <c r="A838" s="249"/>
      <c r="B838" s="325"/>
      <c r="C838" s="217"/>
      <c r="D838" s="245"/>
      <c r="E838" s="245"/>
      <c r="F838" s="245"/>
      <c r="G838" s="199"/>
      <c r="H838" s="199"/>
      <c r="I838" s="199"/>
      <c r="J838" s="199"/>
      <c r="K838" s="199"/>
      <c r="L838" s="199"/>
      <c r="M838" s="199"/>
      <c r="N838" s="199"/>
      <c r="O838" s="199"/>
      <c r="P838" s="199"/>
    </row>
    <row r="839" spans="1:16" s="218" customFormat="1">
      <c r="A839" s="249"/>
      <c r="B839" s="325"/>
      <c r="C839" s="217"/>
      <c r="D839" s="245"/>
      <c r="E839" s="245"/>
      <c r="F839" s="245"/>
      <c r="G839" s="199"/>
      <c r="H839" s="199"/>
      <c r="I839" s="199"/>
      <c r="J839" s="199"/>
      <c r="K839" s="199"/>
      <c r="L839" s="199"/>
      <c r="M839" s="199"/>
      <c r="N839" s="199"/>
      <c r="O839" s="199"/>
      <c r="P839" s="199"/>
    </row>
    <row r="840" spans="1:16" s="218" customFormat="1">
      <c r="A840" s="249"/>
      <c r="B840" s="325"/>
      <c r="C840" s="217"/>
      <c r="D840" s="245"/>
      <c r="E840" s="245"/>
      <c r="F840" s="245"/>
      <c r="G840" s="199"/>
      <c r="H840" s="199"/>
      <c r="I840" s="199"/>
      <c r="J840" s="199"/>
      <c r="K840" s="199"/>
      <c r="L840" s="199"/>
      <c r="M840" s="199"/>
      <c r="N840" s="199"/>
      <c r="O840" s="199"/>
      <c r="P840" s="199"/>
    </row>
    <row r="841" spans="1:16" s="218" customFormat="1">
      <c r="A841" s="249"/>
      <c r="B841" s="325"/>
      <c r="C841" s="217"/>
      <c r="D841" s="245"/>
      <c r="E841" s="245"/>
      <c r="F841" s="245"/>
      <c r="G841" s="199"/>
      <c r="H841" s="199"/>
      <c r="I841" s="199"/>
      <c r="J841" s="199"/>
      <c r="K841" s="199"/>
      <c r="L841" s="199"/>
      <c r="M841" s="199"/>
      <c r="N841" s="199"/>
      <c r="O841" s="199"/>
      <c r="P841" s="199"/>
    </row>
    <row r="842" spans="1:16" s="218" customFormat="1">
      <c r="A842" s="249"/>
      <c r="B842" s="325"/>
      <c r="C842" s="217"/>
      <c r="D842" s="245"/>
      <c r="E842" s="245"/>
      <c r="F842" s="245"/>
      <c r="G842" s="199"/>
      <c r="H842" s="199"/>
      <c r="I842" s="199"/>
      <c r="J842" s="199"/>
      <c r="K842" s="199"/>
      <c r="L842" s="199"/>
      <c r="M842" s="199"/>
      <c r="N842" s="199"/>
      <c r="O842" s="199"/>
      <c r="P842" s="199"/>
    </row>
    <row r="843" spans="1:16" s="218" customFormat="1">
      <c r="A843" s="249"/>
      <c r="B843" s="325"/>
      <c r="C843" s="217"/>
      <c r="D843" s="245"/>
      <c r="E843" s="245"/>
      <c r="F843" s="245"/>
      <c r="G843" s="199"/>
      <c r="H843" s="199"/>
      <c r="I843" s="199"/>
      <c r="J843" s="199"/>
      <c r="K843" s="199"/>
      <c r="L843" s="199"/>
      <c r="M843" s="199"/>
      <c r="N843" s="199"/>
      <c r="O843" s="199"/>
      <c r="P843" s="199"/>
    </row>
    <row r="844" spans="1:16" s="218" customFormat="1">
      <c r="A844" s="249"/>
      <c r="B844" s="325"/>
      <c r="C844" s="217"/>
      <c r="D844" s="245"/>
      <c r="E844" s="245"/>
      <c r="F844" s="245"/>
      <c r="G844" s="199"/>
      <c r="H844" s="199"/>
      <c r="I844" s="199"/>
      <c r="J844" s="199"/>
      <c r="K844" s="199"/>
      <c r="L844" s="199"/>
      <c r="M844" s="199"/>
      <c r="N844" s="199"/>
      <c r="O844" s="199"/>
      <c r="P844" s="199"/>
    </row>
    <row r="845" spans="1:16" s="218" customFormat="1">
      <c r="A845" s="249"/>
      <c r="B845" s="325"/>
      <c r="C845" s="217"/>
      <c r="D845" s="245"/>
      <c r="E845" s="245"/>
      <c r="F845" s="245"/>
      <c r="G845" s="199"/>
      <c r="H845" s="199"/>
      <c r="I845" s="199"/>
      <c r="J845" s="199"/>
      <c r="K845" s="199"/>
      <c r="L845" s="199"/>
      <c r="M845" s="199"/>
      <c r="N845" s="199"/>
      <c r="O845" s="199"/>
      <c r="P845" s="199"/>
    </row>
    <row r="846" spans="1:16" s="218" customFormat="1">
      <c r="A846" s="249"/>
      <c r="B846" s="325"/>
      <c r="C846" s="217"/>
      <c r="D846" s="245"/>
      <c r="E846" s="245"/>
      <c r="F846" s="245"/>
      <c r="G846" s="199"/>
      <c r="H846" s="199"/>
      <c r="I846" s="199"/>
      <c r="J846" s="199"/>
      <c r="K846" s="199"/>
      <c r="L846" s="199"/>
      <c r="M846" s="199"/>
      <c r="N846" s="199"/>
      <c r="O846" s="199"/>
      <c r="P846" s="199"/>
    </row>
    <row r="847" spans="1:16" s="218" customFormat="1">
      <c r="A847" s="249"/>
      <c r="B847" s="325"/>
      <c r="C847" s="217"/>
      <c r="D847" s="245"/>
      <c r="E847" s="245"/>
      <c r="F847" s="245"/>
      <c r="G847" s="199"/>
      <c r="H847" s="199"/>
      <c r="I847" s="199"/>
      <c r="J847" s="199"/>
      <c r="K847" s="199"/>
      <c r="L847" s="199"/>
      <c r="M847" s="199"/>
      <c r="N847" s="199"/>
      <c r="O847" s="199"/>
      <c r="P847" s="199"/>
    </row>
    <row r="848" spans="1:16" s="218" customFormat="1">
      <c r="A848" s="249"/>
      <c r="B848" s="325"/>
      <c r="C848" s="217"/>
      <c r="D848" s="245"/>
      <c r="E848" s="245"/>
      <c r="F848" s="245"/>
      <c r="G848" s="199"/>
      <c r="H848" s="199"/>
      <c r="I848" s="199"/>
      <c r="J848" s="199"/>
      <c r="K848" s="199"/>
      <c r="L848" s="199"/>
      <c r="M848" s="199"/>
      <c r="N848" s="199"/>
      <c r="O848" s="199"/>
      <c r="P848" s="199"/>
    </row>
    <row r="849" spans="1:16" s="218" customFormat="1">
      <c r="A849" s="249"/>
      <c r="B849" s="325"/>
      <c r="C849" s="217"/>
      <c r="D849" s="245"/>
      <c r="E849" s="245"/>
      <c r="F849" s="245"/>
      <c r="G849" s="199"/>
      <c r="H849" s="199"/>
      <c r="I849" s="199"/>
      <c r="J849" s="199"/>
      <c r="K849" s="199"/>
      <c r="L849" s="199"/>
      <c r="M849" s="199"/>
      <c r="N849" s="199"/>
      <c r="O849" s="199"/>
      <c r="P849" s="199"/>
    </row>
    <row r="850" spans="1:16" s="218" customFormat="1">
      <c r="A850" s="249"/>
      <c r="B850" s="325"/>
      <c r="C850" s="217"/>
      <c r="D850" s="245"/>
      <c r="E850" s="245"/>
      <c r="F850" s="245"/>
      <c r="G850" s="199"/>
      <c r="H850" s="199"/>
      <c r="I850" s="199"/>
      <c r="J850" s="199"/>
      <c r="K850" s="199"/>
      <c r="L850" s="199"/>
      <c r="M850" s="199"/>
      <c r="N850" s="199"/>
      <c r="O850" s="199"/>
      <c r="P850" s="199"/>
    </row>
    <row r="851" spans="1:16" s="218" customFormat="1">
      <c r="A851" s="249"/>
      <c r="B851" s="325"/>
      <c r="C851" s="217"/>
      <c r="D851" s="245"/>
      <c r="E851" s="245"/>
      <c r="F851" s="245"/>
      <c r="G851" s="199"/>
      <c r="H851" s="199"/>
      <c r="I851" s="199"/>
      <c r="J851" s="199"/>
      <c r="K851" s="199"/>
      <c r="L851" s="199"/>
      <c r="M851" s="199"/>
      <c r="N851" s="199"/>
      <c r="O851" s="199"/>
      <c r="P851" s="199"/>
    </row>
    <row r="852" spans="1:16" s="218" customFormat="1">
      <c r="A852" s="249"/>
      <c r="B852" s="325"/>
      <c r="C852" s="217"/>
      <c r="D852" s="245"/>
      <c r="E852" s="245"/>
      <c r="F852" s="245"/>
      <c r="G852" s="199"/>
      <c r="H852" s="199"/>
      <c r="I852" s="199"/>
      <c r="J852" s="199"/>
      <c r="K852" s="199"/>
      <c r="L852" s="199"/>
      <c r="M852" s="199"/>
      <c r="N852" s="199"/>
      <c r="O852" s="199"/>
      <c r="P852" s="199"/>
    </row>
    <row r="853" spans="1:16" s="218" customFormat="1">
      <c r="A853" s="249"/>
      <c r="B853" s="325"/>
      <c r="C853" s="217"/>
      <c r="D853" s="245"/>
      <c r="E853" s="245"/>
      <c r="F853" s="245"/>
      <c r="G853" s="199"/>
      <c r="H853" s="199"/>
      <c r="I853" s="199"/>
      <c r="J853" s="199"/>
      <c r="K853" s="199"/>
      <c r="L853" s="199"/>
      <c r="M853" s="199"/>
      <c r="N853" s="199"/>
      <c r="O853" s="199"/>
      <c r="P853" s="199"/>
    </row>
    <row r="854" spans="1:16" s="218" customFormat="1">
      <c r="A854" s="249"/>
      <c r="B854" s="325"/>
      <c r="C854" s="217"/>
      <c r="D854" s="245"/>
      <c r="E854" s="245"/>
      <c r="F854" s="245"/>
      <c r="G854" s="199"/>
      <c r="H854" s="199"/>
      <c r="I854" s="199"/>
      <c r="J854" s="199"/>
      <c r="K854" s="199"/>
      <c r="L854" s="199"/>
      <c r="M854" s="199"/>
      <c r="N854" s="199"/>
      <c r="O854" s="199"/>
      <c r="P854" s="199"/>
    </row>
    <row r="855" spans="1:16" s="218" customFormat="1">
      <c r="A855" s="249"/>
      <c r="B855" s="325"/>
      <c r="C855" s="217"/>
      <c r="D855" s="245"/>
      <c r="E855" s="245"/>
      <c r="F855" s="245"/>
      <c r="G855" s="199"/>
      <c r="H855" s="199"/>
      <c r="I855" s="199"/>
      <c r="J855" s="199"/>
      <c r="K855" s="199"/>
      <c r="L855" s="199"/>
      <c r="M855" s="199"/>
      <c r="N855" s="199"/>
      <c r="O855" s="199"/>
      <c r="P855" s="199"/>
    </row>
    <row r="856" spans="1:16" s="218" customFormat="1">
      <c r="A856" s="249"/>
      <c r="B856" s="325"/>
      <c r="C856" s="217"/>
      <c r="D856" s="245"/>
      <c r="E856" s="245"/>
      <c r="F856" s="245"/>
      <c r="G856" s="199"/>
      <c r="H856" s="199"/>
      <c r="I856" s="199"/>
      <c r="J856" s="199"/>
      <c r="K856" s="199"/>
      <c r="L856" s="199"/>
      <c r="M856" s="199"/>
      <c r="N856" s="199"/>
      <c r="O856" s="199"/>
      <c r="P856" s="199"/>
    </row>
    <row r="857" spans="1:16" s="218" customFormat="1">
      <c r="A857" s="249"/>
      <c r="B857" s="325"/>
      <c r="C857" s="217"/>
      <c r="D857" s="245"/>
      <c r="E857" s="245"/>
      <c r="F857" s="245"/>
      <c r="G857" s="199"/>
      <c r="H857" s="199"/>
      <c r="I857" s="199"/>
      <c r="J857" s="199"/>
      <c r="K857" s="199"/>
      <c r="L857" s="199"/>
      <c r="M857" s="199"/>
      <c r="N857" s="199"/>
      <c r="O857" s="199"/>
      <c r="P857" s="199"/>
    </row>
    <row r="858" spans="1:16" s="218" customFormat="1">
      <c r="A858" s="249"/>
      <c r="B858" s="325"/>
      <c r="C858" s="217"/>
      <c r="D858" s="245"/>
      <c r="E858" s="245"/>
      <c r="F858" s="245"/>
      <c r="G858" s="199"/>
      <c r="H858" s="199"/>
      <c r="I858" s="199"/>
      <c r="J858" s="199"/>
      <c r="K858" s="199"/>
      <c r="L858" s="199"/>
      <c r="M858" s="199"/>
      <c r="N858" s="199"/>
      <c r="O858" s="199"/>
      <c r="P858" s="199"/>
    </row>
    <row r="859" spans="1:16" s="218" customFormat="1">
      <c r="A859" s="249"/>
      <c r="B859" s="325"/>
      <c r="C859" s="217"/>
      <c r="D859" s="245"/>
      <c r="E859" s="245"/>
      <c r="F859" s="245"/>
      <c r="G859" s="199"/>
      <c r="H859" s="199"/>
      <c r="I859" s="199"/>
      <c r="J859" s="199"/>
      <c r="K859" s="199"/>
      <c r="L859" s="199"/>
      <c r="M859" s="199"/>
      <c r="N859" s="199"/>
      <c r="O859" s="199"/>
      <c r="P859" s="199"/>
    </row>
    <row r="860" spans="1:16" s="218" customFormat="1">
      <c r="A860" s="249"/>
      <c r="B860" s="325"/>
      <c r="C860" s="217"/>
      <c r="D860" s="245"/>
      <c r="E860" s="245"/>
      <c r="F860" s="245"/>
      <c r="G860" s="199"/>
      <c r="H860" s="199"/>
      <c r="I860" s="199"/>
      <c r="J860" s="199"/>
      <c r="K860" s="199"/>
      <c r="L860" s="199"/>
      <c r="M860" s="199"/>
      <c r="N860" s="199"/>
      <c r="O860" s="199"/>
      <c r="P860" s="199"/>
    </row>
    <row r="861" spans="1:16" s="218" customFormat="1">
      <c r="A861" s="249"/>
      <c r="B861" s="325"/>
      <c r="C861" s="217"/>
      <c r="D861" s="245"/>
      <c r="E861" s="245"/>
      <c r="F861" s="245"/>
      <c r="G861" s="199"/>
      <c r="H861" s="199"/>
      <c r="I861" s="199"/>
      <c r="J861" s="199"/>
      <c r="K861" s="199"/>
      <c r="L861" s="199"/>
      <c r="M861" s="199"/>
      <c r="N861" s="199"/>
      <c r="O861" s="199"/>
      <c r="P861" s="199"/>
    </row>
    <row r="862" spans="1:16" s="218" customFormat="1">
      <c r="A862" s="249"/>
      <c r="B862" s="325"/>
      <c r="C862" s="217"/>
      <c r="D862" s="245"/>
      <c r="E862" s="245"/>
      <c r="F862" s="245"/>
      <c r="G862" s="199"/>
      <c r="H862" s="199"/>
      <c r="I862" s="199"/>
      <c r="J862" s="199"/>
      <c r="K862" s="199"/>
      <c r="L862" s="199"/>
      <c r="M862" s="199"/>
      <c r="N862" s="199"/>
      <c r="O862" s="199"/>
      <c r="P862" s="199"/>
    </row>
    <row r="863" spans="1:16" s="218" customFormat="1">
      <c r="A863" s="249"/>
      <c r="B863" s="325"/>
      <c r="C863" s="217"/>
      <c r="D863" s="245"/>
      <c r="E863" s="245"/>
      <c r="F863" s="245"/>
      <c r="G863" s="199"/>
      <c r="H863" s="199"/>
      <c r="I863" s="199"/>
      <c r="J863" s="199"/>
      <c r="K863" s="199"/>
      <c r="L863" s="199"/>
      <c r="M863" s="199"/>
      <c r="N863" s="199"/>
      <c r="O863" s="199"/>
      <c r="P863" s="199"/>
    </row>
    <row r="864" spans="1:16" s="218" customFormat="1">
      <c r="A864" s="249"/>
      <c r="B864" s="325"/>
      <c r="C864" s="217"/>
      <c r="D864" s="245"/>
      <c r="E864" s="245"/>
      <c r="F864" s="245"/>
      <c r="G864" s="199"/>
      <c r="H864" s="199"/>
      <c r="I864" s="199"/>
      <c r="J864" s="199"/>
      <c r="K864" s="199"/>
      <c r="L864" s="199"/>
      <c r="M864" s="199"/>
      <c r="N864" s="199"/>
      <c r="O864" s="199"/>
      <c r="P864" s="199"/>
    </row>
    <row r="865" spans="1:16" s="218" customFormat="1">
      <c r="A865" s="249"/>
      <c r="B865" s="325"/>
      <c r="C865" s="217"/>
      <c r="D865" s="245"/>
      <c r="E865" s="245"/>
      <c r="F865" s="245"/>
      <c r="G865" s="199"/>
      <c r="H865" s="199"/>
      <c r="I865" s="199"/>
      <c r="J865" s="199"/>
      <c r="K865" s="199"/>
      <c r="L865" s="199"/>
      <c r="M865" s="199"/>
      <c r="N865" s="199"/>
      <c r="O865" s="199"/>
      <c r="P865" s="199"/>
    </row>
    <row r="866" spans="1:16" s="218" customFormat="1">
      <c r="A866" s="249"/>
      <c r="B866" s="325"/>
      <c r="C866" s="217"/>
      <c r="D866" s="245"/>
      <c r="E866" s="245"/>
      <c r="F866" s="245"/>
      <c r="G866" s="199"/>
      <c r="H866" s="199"/>
      <c r="I866" s="199"/>
      <c r="J866" s="199"/>
      <c r="K866" s="199"/>
      <c r="L866" s="199"/>
      <c r="M866" s="199"/>
      <c r="N866" s="199"/>
      <c r="O866" s="199"/>
      <c r="P866" s="199"/>
    </row>
    <row r="867" spans="1:16" s="218" customFormat="1">
      <c r="A867" s="249"/>
      <c r="B867" s="325"/>
      <c r="C867" s="217"/>
      <c r="D867" s="245"/>
      <c r="E867" s="245"/>
      <c r="F867" s="245"/>
      <c r="G867" s="199"/>
      <c r="H867" s="199"/>
      <c r="I867" s="199"/>
      <c r="J867" s="199"/>
      <c r="K867" s="199"/>
      <c r="L867" s="199"/>
      <c r="M867" s="199"/>
      <c r="N867" s="199"/>
      <c r="O867" s="199"/>
      <c r="P867" s="199"/>
    </row>
    <row r="868" spans="1:16" s="218" customFormat="1">
      <c r="A868" s="249"/>
      <c r="B868" s="325"/>
      <c r="C868" s="217"/>
      <c r="D868" s="245"/>
      <c r="E868" s="245"/>
      <c r="F868" s="245"/>
      <c r="G868" s="199"/>
      <c r="H868" s="199"/>
      <c r="I868" s="199"/>
      <c r="J868" s="199"/>
      <c r="K868" s="199"/>
      <c r="L868" s="199"/>
      <c r="M868" s="199"/>
      <c r="N868" s="199"/>
      <c r="O868" s="199"/>
      <c r="P868" s="199"/>
    </row>
    <row r="869" spans="1:16" s="218" customFormat="1">
      <c r="A869" s="249"/>
      <c r="B869" s="325"/>
      <c r="C869" s="217"/>
      <c r="D869" s="245"/>
      <c r="E869" s="245"/>
      <c r="F869" s="245"/>
      <c r="G869" s="199"/>
      <c r="H869" s="199"/>
      <c r="I869" s="199"/>
      <c r="J869" s="199"/>
      <c r="K869" s="199"/>
      <c r="L869" s="199"/>
      <c r="M869" s="199"/>
      <c r="N869" s="199"/>
      <c r="O869" s="199"/>
      <c r="P869" s="199"/>
    </row>
    <row r="870" spans="1:16" s="218" customFormat="1">
      <c r="A870" s="249"/>
      <c r="B870" s="325"/>
      <c r="C870" s="217"/>
      <c r="D870" s="245"/>
      <c r="E870" s="245"/>
      <c r="F870" s="245"/>
      <c r="G870" s="199"/>
      <c r="H870" s="199"/>
      <c r="I870" s="199"/>
      <c r="J870" s="199"/>
      <c r="K870" s="199"/>
      <c r="L870" s="199"/>
      <c r="M870" s="199"/>
      <c r="N870" s="199"/>
      <c r="O870" s="199"/>
      <c r="P870" s="199"/>
    </row>
    <row r="871" spans="1:16" s="218" customFormat="1">
      <c r="A871" s="249"/>
      <c r="B871" s="325"/>
      <c r="C871" s="217"/>
      <c r="D871" s="245"/>
      <c r="E871" s="245"/>
      <c r="F871" s="245"/>
      <c r="G871" s="199"/>
      <c r="H871" s="199"/>
      <c r="I871" s="199"/>
      <c r="J871" s="199"/>
      <c r="K871" s="199"/>
      <c r="L871" s="199"/>
      <c r="M871" s="199"/>
      <c r="N871" s="199"/>
      <c r="O871" s="199"/>
      <c r="P871" s="199"/>
    </row>
    <row r="872" spans="1:16" s="218" customFormat="1">
      <c r="A872" s="249"/>
      <c r="B872" s="325"/>
      <c r="C872" s="217"/>
      <c r="D872" s="245"/>
      <c r="E872" s="245"/>
      <c r="F872" s="245"/>
      <c r="G872" s="199"/>
      <c r="H872" s="199"/>
      <c r="I872" s="199"/>
      <c r="J872" s="199"/>
      <c r="K872" s="199"/>
      <c r="L872" s="199"/>
      <c r="M872" s="199"/>
      <c r="N872" s="199"/>
      <c r="O872" s="199"/>
      <c r="P872" s="199"/>
    </row>
    <row r="873" spans="1:16" s="218" customFormat="1">
      <c r="A873" s="249"/>
      <c r="B873" s="325"/>
      <c r="C873" s="217"/>
      <c r="D873" s="245"/>
      <c r="E873" s="245"/>
      <c r="F873" s="245"/>
      <c r="G873" s="199"/>
      <c r="H873" s="199"/>
      <c r="I873" s="199"/>
      <c r="J873" s="199"/>
      <c r="K873" s="199"/>
      <c r="L873" s="199"/>
      <c r="M873" s="199"/>
      <c r="N873" s="199"/>
      <c r="O873" s="199"/>
      <c r="P873" s="199"/>
    </row>
    <row r="874" spans="1:16" s="218" customFormat="1">
      <c r="A874" s="249"/>
      <c r="B874" s="325"/>
      <c r="C874" s="217"/>
      <c r="D874" s="245"/>
      <c r="E874" s="245"/>
      <c r="F874" s="245"/>
      <c r="G874" s="199"/>
      <c r="H874" s="199"/>
      <c r="I874" s="199"/>
      <c r="J874" s="199"/>
      <c r="K874" s="199"/>
      <c r="L874" s="199"/>
      <c r="M874" s="199"/>
      <c r="N874" s="199"/>
      <c r="O874" s="199"/>
      <c r="P874" s="199"/>
    </row>
    <row r="875" spans="1:16" s="218" customFormat="1">
      <c r="A875" s="249"/>
      <c r="B875" s="325"/>
      <c r="C875" s="217"/>
      <c r="D875" s="245"/>
      <c r="E875" s="245"/>
      <c r="F875" s="245"/>
      <c r="G875" s="199"/>
      <c r="H875" s="199"/>
      <c r="I875" s="199"/>
      <c r="J875" s="199"/>
      <c r="K875" s="199"/>
      <c r="L875" s="199"/>
      <c r="M875" s="199"/>
      <c r="N875" s="199"/>
      <c r="O875" s="199"/>
      <c r="P875" s="199"/>
    </row>
    <row r="876" spans="1:16" s="218" customFormat="1">
      <c r="A876" s="249"/>
      <c r="B876" s="325"/>
      <c r="C876" s="217"/>
      <c r="D876" s="245"/>
      <c r="E876" s="245"/>
      <c r="F876" s="245"/>
      <c r="G876" s="199"/>
      <c r="H876" s="199"/>
      <c r="I876" s="199"/>
      <c r="J876" s="199"/>
      <c r="K876" s="199"/>
      <c r="L876" s="199"/>
      <c r="M876" s="199"/>
      <c r="N876" s="199"/>
      <c r="O876" s="199"/>
      <c r="P876" s="199"/>
    </row>
    <row r="877" spans="1:16" s="218" customFormat="1">
      <c r="A877" s="249"/>
      <c r="B877" s="325"/>
      <c r="C877" s="217"/>
      <c r="D877" s="245"/>
      <c r="E877" s="245"/>
      <c r="F877" s="245"/>
      <c r="G877" s="199"/>
      <c r="H877" s="199"/>
      <c r="I877" s="199"/>
      <c r="J877" s="199"/>
      <c r="K877" s="199"/>
      <c r="L877" s="199"/>
      <c r="M877" s="199"/>
      <c r="N877" s="199"/>
      <c r="O877" s="199"/>
      <c r="P877" s="199"/>
    </row>
    <row r="878" spans="1:16" s="218" customFormat="1">
      <c r="A878" s="249"/>
      <c r="B878" s="325"/>
      <c r="C878" s="217"/>
      <c r="D878" s="245"/>
      <c r="E878" s="245"/>
      <c r="F878" s="245"/>
      <c r="G878" s="199"/>
      <c r="H878" s="199"/>
      <c r="I878" s="199"/>
      <c r="J878" s="199"/>
      <c r="K878" s="199"/>
      <c r="L878" s="199"/>
      <c r="M878" s="199"/>
      <c r="N878" s="199"/>
      <c r="O878" s="199"/>
      <c r="P878" s="199"/>
    </row>
    <row r="879" spans="1:16" s="218" customFormat="1">
      <c r="A879" s="249"/>
      <c r="B879" s="325"/>
      <c r="C879" s="217"/>
      <c r="D879" s="245"/>
      <c r="E879" s="245"/>
      <c r="F879" s="245"/>
      <c r="G879" s="199"/>
      <c r="H879" s="199"/>
      <c r="I879" s="199"/>
      <c r="J879" s="199"/>
      <c r="K879" s="199"/>
      <c r="L879" s="199"/>
      <c r="M879" s="199"/>
      <c r="N879" s="199"/>
      <c r="O879" s="199"/>
      <c r="P879" s="199"/>
    </row>
    <row r="880" spans="1:16" s="218" customFormat="1">
      <c r="A880" s="249"/>
      <c r="B880" s="325"/>
      <c r="C880" s="217"/>
      <c r="D880" s="245"/>
      <c r="E880" s="245"/>
      <c r="F880" s="245"/>
      <c r="G880" s="199"/>
      <c r="H880" s="199"/>
      <c r="I880" s="199"/>
      <c r="J880" s="199"/>
      <c r="K880" s="199"/>
      <c r="L880" s="199"/>
      <c r="M880" s="199"/>
      <c r="N880" s="199"/>
      <c r="O880" s="199"/>
      <c r="P880" s="199"/>
    </row>
    <row r="881" spans="1:16" s="218" customFormat="1">
      <c r="A881" s="249"/>
      <c r="B881" s="325"/>
      <c r="C881" s="217"/>
      <c r="D881" s="245"/>
      <c r="E881" s="245"/>
      <c r="F881" s="245"/>
      <c r="G881" s="199"/>
      <c r="H881" s="199"/>
      <c r="I881" s="199"/>
      <c r="J881" s="199"/>
      <c r="K881" s="199"/>
      <c r="L881" s="199"/>
      <c r="M881" s="199"/>
      <c r="N881" s="199"/>
      <c r="O881" s="199"/>
      <c r="P881" s="199"/>
    </row>
    <row r="882" spans="1:16" s="218" customFormat="1">
      <c r="A882" s="249"/>
      <c r="B882" s="325"/>
      <c r="C882" s="217"/>
      <c r="D882" s="245"/>
      <c r="E882" s="245"/>
      <c r="F882" s="245"/>
      <c r="G882" s="199"/>
      <c r="H882" s="199"/>
      <c r="I882" s="199"/>
      <c r="J882" s="199"/>
      <c r="K882" s="199"/>
      <c r="L882" s="199"/>
      <c r="M882" s="199"/>
      <c r="N882" s="199"/>
      <c r="O882" s="199"/>
      <c r="P882" s="199"/>
    </row>
    <row r="883" spans="1:16" s="218" customFormat="1">
      <c r="A883" s="249"/>
      <c r="B883" s="325"/>
      <c r="C883" s="217"/>
      <c r="D883" s="245"/>
      <c r="E883" s="245"/>
      <c r="F883" s="245"/>
      <c r="G883" s="199"/>
      <c r="H883" s="199"/>
      <c r="I883" s="199"/>
      <c r="J883" s="199"/>
      <c r="K883" s="199"/>
      <c r="L883" s="199"/>
      <c r="M883" s="199"/>
      <c r="N883" s="199"/>
      <c r="O883" s="199"/>
      <c r="P883" s="199"/>
    </row>
    <row r="884" spans="1:16" s="218" customFormat="1">
      <c r="A884" s="249"/>
      <c r="B884" s="325"/>
      <c r="C884" s="217"/>
      <c r="D884" s="245"/>
      <c r="E884" s="245"/>
      <c r="F884" s="245"/>
      <c r="G884" s="199"/>
      <c r="H884" s="199"/>
      <c r="I884" s="199"/>
      <c r="J884" s="199"/>
      <c r="K884" s="199"/>
      <c r="L884" s="199"/>
      <c r="M884" s="199"/>
      <c r="N884" s="199"/>
      <c r="O884" s="199"/>
      <c r="P884" s="199"/>
    </row>
    <row r="885" spans="1:16" s="218" customFormat="1">
      <c r="A885" s="249"/>
      <c r="B885" s="325"/>
      <c r="C885" s="217"/>
      <c r="D885" s="245"/>
      <c r="E885" s="245"/>
      <c r="F885" s="245"/>
      <c r="G885" s="199"/>
      <c r="H885" s="199"/>
      <c r="I885" s="199"/>
      <c r="J885" s="199"/>
      <c r="K885" s="199"/>
      <c r="L885" s="199"/>
      <c r="M885" s="199"/>
      <c r="N885" s="199"/>
      <c r="O885" s="199"/>
      <c r="P885" s="199"/>
    </row>
    <row r="886" spans="1:16" s="218" customFormat="1">
      <c r="A886" s="249"/>
      <c r="B886" s="325"/>
      <c r="C886" s="217"/>
      <c r="D886" s="245"/>
      <c r="E886" s="245"/>
      <c r="F886" s="245"/>
      <c r="G886" s="199"/>
      <c r="H886" s="199"/>
      <c r="I886" s="199"/>
      <c r="J886" s="199"/>
      <c r="K886" s="199"/>
      <c r="L886" s="199"/>
      <c r="M886" s="199"/>
      <c r="N886" s="199"/>
      <c r="O886" s="199"/>
      <c r="P886" s="199"/>
    </row>
    <row r="887" spans="1:16" s="218" customFormat="1">
      <c r="A887" s="249"/>
      <c r="B887" s="325"/>
      <c r="C887" s="217"/>
      <c r="D887" s="245"/>
      <c r="E887" s="245"/>
      <c r="F887" s="245"/>
      <c r="G887" s="199"/>
      <c r="H887" s="199"/>
      <c r="I887" s="199"/>
      <c r="J887" s="199"/>
      <c r="K887" s="199"/>
      <c r="L887" s="199"/>
      <c r="M887" s="199"/>
      <c r="N887" s="199"/>
      <c r="O887" s="199"/>
      <c r="P887" s="199"/>
    </row>
    <row r="888" spans="1:16" s="218" customFormat="1">
      <c r="A888" s="249"/>
      <c r="B888" s="325"/>
      <c r="C888" s="217"/>
      <c r="D888" s="245"/>
      <c r="E888" s="245"/>
      <c r="F888" s="245"/>
      <c r="G888" s="199"/>
      <c r="H888" s="199"/>
      <c r="I888" s="199"/>
      <c r="J888" s="199"/>
      <c r="K888" s="199"/>
      <c r="L888" s="199"/>
      <c r="M888" s="199"/>
      <c r="N888" s="199"/>
      <c r="O888" s="199"/>
      <c r="P888" s="199"/>
    </row>
    <row r="889" spans="1:16" s="218" customFormat="1">
      <c r="A889" s="249"/>
      <c r="B889" s="325"/>
      <c r="C889" s="217"/>
      <c r="D889" s="245"/>
      <c r="E889" s="245"/>
      <c r="F889" s="245"/>
      <c r="G889" s="199"/>
      <c r="H889" s="199"/>
      <c r="I889" s="199"/>
      <c r="J889" s="199"/>
      <c r="K889" s="199"/>
      <c r="L889" s="199"/>
      <c r="M889" s="199"/>
      <c r="N889" s="199"/>
      <c r="O889" s="199"/>
      <c r="P889" s="199"/>
    </row>
    <row r="890" spans="1:16" s="218" customFormat="1">
      <c r="A890" s="249"/>
      <c r="B890" s="325"/>
      <c r="C890" s="217"/>
      <c r="D890" s="245"/>
      <c r="E890" s="245"/>
      <c r="F890" s="245"/>
      <c r="G890" s="199"/>
      <c r="H890" s="199"/>
      <c r="I890" s="199"/>
      <c r="J890" s="199"/>
      <c r="K890" s="199"/>
      <c r="L890" s="199"/>
      <c r="M890" s="199"/>
      <c r="N890" s="199"/>
      <c r="O890" s="199"/>
      <c r="P890" s="199"/>
    </row>
    <row r="891" spans="1:16" s="218" customFormat="1">
      <c r="A891" s="249"/>
      <c r="B891" s="325"/>
      <c r="C891" s="217"/>
      <c r="D891" s="245"/>
      <c r="E891" s="245"/>
      <c r="F891" s="245"/>
      <c r="G891" s="199"/>
      <c r="H891" s="199"/>
      <c r="I891" s="199"/>
      <c r="J891" s="199"/>
      <c r="K891" s="199"/>
      <c r="L891" s="199"/>
      <c r="M891" s="199"/>
      <c r="N891" s="199"/>
      <c r="O891" s="199"/>
      <c r="P891" s="199"/>
    </row>
    <row r="892" spans="1:16" s="218" customFormat="1">
      <c r="A892" s="249"/>
      <c r="B892" s="325"/>
      <c r="C892" s="217"/>
      <c r="D892" s="245"/>
      <c r="E892" s="245"/>
      <c r="F892" s="245"/>
      <c r="G892" s="199"/>
      <c r="H892" s="199"/>
      <c r="I892" s="199"/>
      <c r="J892" s="199"/>
      <c r="K892" s="199"/>
      <c r="L892" s="199"/>
      <c r="M892" s="199"/>
      <c r="N892" s="199"/>
      <c r="O892" s="199"/>
      <c r="P892" s="199"/>
    </row>
    <row r="893" spans="1:16" s="218" customFormat="1">
      <c r="A893" s="249"/>
      <c r="B893" s="325"/>
      <c r="C893" s="217"/>
      <c r="D893" s="245"/>
      <c r="E893" s="245"/>
      <c r="F893" s="245"/>
      <c r="G893" s="199"/>
      <c r="H893" s="199"/>
      <c r="I893" s="199"/>
      <c r="J893" s="199"/>
      <c r="K893" s="199"/>
      <c r="L893" s="199"/>
      <c r="M893" s="199"/>
      <c r="N893" s="199"/>
      <c r="O893" s="199"/>
      <c r="P893" s="199"/>
    </row>
    <row r="894" spans="1:16" s="218" customFormat="1">
      <c r="A894" s="249"/>
      <c r="B894" s="325"/>
      <c r="C894" s="217"/>
      <c r="D894" s="245"/>
      <c r="E894" s="245"/>
      <c r="F894" s="245"/>
      <c r="G894" s="199"/>
      <c r="H894" s="199"/>
      <c r="I894" s="199"/>
      <c r="J894" s="199"/>
      <c r="K894" s="199"/>
      <c r="L894" s="199"/>
      <c r="M894" s="199"/>
      <c r="N894" s="199"/>
      <c r="O894" s="199"/>
      <c r="P894" s="199"/>
    </row>
    <row r="895" spans="1:16" s="218" customFormat="1">
      <c r="A895" s="249"/>
      <c r="B895" s="325"/>
      <c r="C895" s="217"/>
      <c r="D895" s="245"/>
      <c r="E895" s="245"/>
      <c r="F895" s="245"/>
      <c r="G895" s="199"/>
      <c r="H895" s="199"/>
      <c r="I895" s="199"/>
      <c r="J895" s="199"/>
      <c r="K895" s="199"/>
      <c r="L895" s="199"/>
      <c r="M895" s="199"/>
      <c r="N895" s="199"/>
      <c r="O895" s="199"/>
      <c r="P895" s="199"/>
    </row>
    <row r="896" spans="1:16" s="218" customFormat="1">
      <c r="A896" s="249"/>
      <c r="B896" s="325"/>
      <c r="C896" s="217"/>
      <c r="D896" s="245"/>
      <c r="E896" s="245"/>
      <c r="F896" s="245"/>
      <c r="G896" s="199"/>
      <c r="H896" s="199"/>
      <c r="I896" s="199"/>
      <c r="J896" s="199"/>
      <c r="K896" s="199"/>
      <c r="L896" s="199"/>
      <c r="M896" s="199"/>
      <c r="N896" s="199"/>
      <c r="O896" s="199"/>
      <c r="P896" s="199"/>
    </row>
    <row r="897" spans="1:16" s="218" customFormat="1">
      <c r="A897" s="249"/>
      <c r="B897" s="325"/>
      <c r="C897" s="217"/>
      <c r="D897" s="245"/>
      <c r="E897" s="245"/>
      <c r="F897" s="245"/>
      <c r="G897" s="199"/>
      <c r="H897" s="199"/>
      <c r="I897" s="199"/>
      <c r="J897" s="199"/>
      <c r="K897" s="199"/>
      <c r="L897" s="199"/>
      <c r="M897" s="199"/>
      <c r="N897" s="199"/>
      <c r="O897" s="199"/>
      <c r="P897" s="199"/>
    </row>
    <row r="898" spans="1:16" s="218" customFormat="1">
      <c r="A898" s="249"/>
      <c r="B898" s="325"/>
      <c r="C898" s="217"/>
      <c r="D898" s="245"/>
      <c r="E898" s="245"/>
      <c r="F898" s="245"/>
      <c r="G898" s="199"/>
      <c r="H898" s="199"/>
      <c r="I898" s="199"/>
      <c r="J898" s="199"/>
      <c r="K898" s="199"/>
      <c r="L898" s="199"/>
      <c r="M898" s="199"/>
      <c r="N898" s="199"/>
      <c r="O898" s="199"/>
      <c r="P898" s="199"/>
    </row>
    <row r="899" spans="1:16" s="218" customFormat="1">
      <c r="A899" s="249"/>
      <c r="B899" s="325"/>
      <c r="C899" s="217"/>
      <c r="D899" s="245"/>
      <c r="E899" s="245"/>
      <c r="F899" s="245"/>
      <c r="G899" s="199"/>
      <c r="H899" s="199"/>
      <c r="I899" s="199"/>
      <c r="J899" s="199"/>
      <c r="K899" s="199"/>
      <c r="L899" s="199"/>
      <c r="M899" s="199"/>
      <c r="N899" s="199"/>
      <c r="O899" s="199"/>
      <c r="P899" s="199"/>
    </row>
    <row r="900" spans="1:16" s="218" customFormat="1">
      <c r="A900" s="249"/>
      <c r="B900" s="325"/>
      <c r="C900" s="217"/>
      <c r="D900" s="245"/>
      <c r="E900" s="245"/>
      <c r="F900" s="245"/>
      <c r="G900" s="199"/>
      <c r="H900" s="199"/>
      <c r="I900" s="199"/>
      <c r="J900" s="199"/>
      <c r="K900" s="199"/>
      <c r="L900" s="199"/>
      <c r="M900" s="199"/>
      <c r="N900" s="199"/>
      <c r="O900" s="199"/>
      <c r="P900" s="199"/>
    </row>
    <row r="901" spans="1:16" s="218" customFormat="1">
      <c r="A901" s="249"/>
      <c r="B901" s="325"/>
      <c r="C901" s="217"/>
      <c r="D901" s="245"/>
      <c r="E901" s="245"/>
      <c r="F901" s="245"/>
      <c r="G901" s="199"/>
      <c r="H901" s="199"/>
      <c r="I901" s="199"/>
      <c r="J901" s="199"/>
      <c r="K901" s="199"/>
      <c r="L901" s="199"/>
      <c r="M901" s="199"/>
      <c r="N901" s="199"/>
      <c r="O901" s="199"/>
      <c r="P901" s="199"/>
    </row>
    <row r="902" spans="1:16" s="218" customFormat="1">
      <c r="A902" s="249"/>
      <c r="B902" s="325"/>
      <c r="C902" s="217"/>
      <c r="D902" s="245"/>
      <c r="E902" s="245"/>
      <c r="F902" s="245"/>
      <c r="G902" s="199"/>
      <c r="H902" s="199"/>
      <c r="I902" s="199"/>
      <c r="J902" s="199"/>
      <c r="K902" s="199"/>
      <c r="L902" s="199"/>
      <c r="M902" s="199"/>
      <c r="N902" s="199"/>
      <c r="O902" s="199"/>
      <c r="P902" s="199"/>
    </row>
    <row r="903" spans="1:16" s="218" customFormat="1">
      <c r="A903" s="249"/>
      <c r="B903" s="325"/>
      <c r="C903" s="217"/>
      <c r="D903" s="245"/>
      <c r="E903" s="245"/>
      <c r="F903" s="245"/>
      <c r="G903" s="199"/>
      <c r="H903" s="199"/>
      <c r="I903" s="199"/>
      <c r="J903" s="199"/>
      <c r="K903" s="199"/>
      <c r="L903" s="199"/>
      <c r="M903" s="199"/>
      <c r="N903" s="199"/>
      <c r="O903" s="199"/>
      <c r="P903" s="199"/>
    </row>
    <row r="904" spans="1:16" s="218" customFormat="1">
      <c r="A904" s="249"/>
      <c r="B904" s="325"/>
      <c r="C904" s="217"/>
      <c r="D904" s="245"/>
      <c r="E904" s="245"/>
      <c r="F904" s="245"/>
      <c r="G904" s="199"/>
      <c r="H904" s="199"/>
      <c r="I904" s="199"/>
      <c r="J904" s="199"/>
      <c r="K904" s="199"/>
      <c r="L904" s="199"/>
      <c r="M904" s="199"/>
      <c r="N904" s="199"/>
      <c r="O904" s="199"/>
      <c r="P904" s="199"/>
    </row>
    <row r="905" spans="1:16" s="218" customFormat="1">
      <c r="A905" s="249"/>
      <c r="B905" s="325"/>
      <c r="C905" s="217"/>
      <c r="D905" s="245"/>
      <c r="E905" s="245"/>
      <c r="F905" s="245"/>
      <c r="G905" s="199"/>
      <c r="H905" s="199"/>
      <c r="I905" s="199"/>
      <c r="J905" s="199"/>
      <c r="K905" s="199"/>
      <c r="L905" s="199"/>
      <c r="M905" s="199"/>
      <c r="N905" s="199"/>
      <c r="O905" s="199"/>
      <c r="P905" s="199"/>
    </row>
    <row r="906" spans="1:16" s="218" customFormat="1">
      <c r="A906" s="249"/>
      <c r="B906" s="325"/>
      <c r="C906" s="217"/>
      <c r="D906" s="245"/>
      <c r="E906" s="245"/>
      <c r="F906" s="245"/>
      <c r="G906" s="199"/>
      <c r="H906" s="199"/>
      <c r="I906" s="199"/>
      <c r="J906" s="199"/>
      <c r="K906" s="199"/>
      <c r="L906" s="199"/>
      <c r="M906" s="199"/>
      <c r="N906" s="199"/>
      <c r="O906" s="199"/>
      <c r="P906" s="199"/>
    </row>
    <row r="907" spans="1:16" s="218" customFormat="1">
      <c r="A907" s="249"/>
      <c r="B907" s="325"/>
      <c r="C907" s="217"/>
      <c r="D907" s="245"/>
      <c r="E907" s="245"/>
      <c r="F907" s="245"/>
      <c r="G907" s="199"/>
      <c r="H907" s="199"/>
      <c r="I907" s="199"/>
      <c r="J907" s="199"/>
      <c r="K907" s="199"/>
      <c r="L907" s="199"/>
      <c r="M907" s="199"/>
      <c r="N907" s="199"/>
      <c r="O907" s="199"/>
      <c r="P907" s="199"/>
    </row>
    <row r="908" spans="1:16" s="218" customFormat="1">
      <c r="A908" s="249"/>
      <c r="B908" s="325"/>
      <c r="C908" s="217"/>
      <c r="D908" s="245"/>
      <c r="E908" s="245"/>
      <c r="F908" s="245"/>
      <c r="G908" s="199"/>
      <c r="H908" s="199"/>
      <c r="I908" s="199"/>
      <c r="J908" s="199"/>
      <c r="K908" s="199"/>
      <c r="L908" s="199"/>
      <c r="M908" s="199"/>
      <c r="N908" s="199"/>
      <c r="O908" s="199"/>
      <c r="P908" s="199"/>
    </row>
    <row r="909" spans="1:16" s="218" customFormat="1">
      <c r="A909" s="249"/>
      <c r="B909" s="325"/>
      <c r="C909" s="217"/>
      <c r="D909" s="245"/>
      <c r="E909" s="245"/>
      <c r="F909" s="245"/>
      <c r="G909" s="199"/>
      <c r="H909" s="199"/>
      <c r="I909" s="199"/>
      <c r="J909" s="199"/>
      <c r="K909" s="199"/>
      <c r="L909" s="199"/>
      <c r="M909" s="199"/>
      <c r="N909" s="199"/>
      <c r="O909" s="199"/>
      <c r="P909" s="199"/>
    </row>
    <row r="910" spans="1:16" s="218" customFormat="1">
      <c r="A910" s="249"/>
      <c r="B910" s="325"/>
      <c r="C910" s="217"/>
      <c r="D910" s="245"/>
      <c r="E910" s="245"/>
      <c r="F910" s="245"/>
      <c r="G910" s="199"/>
      <c r="H910" s="199"/>
      <c r="I910" s="199"/>
      <c r="J910" s="199"/>
      <c r="K910" s="199"/>
      <c r="L910" s="199"/>
      <c r="M910" s="199"/>
      <c r="N910" s="199"/>
      <c r="O910" s="199"/>
      <c r="P910" s="199"/>
    </row>
    <row r="911" spans="1:16" s="218" customFormat="1">
      <c r="A911" s="249"/>
      <c r="B911" s="325"/>
      <c r="C911" s="217"/>
      <c r="D911" s="245"/>
      <c r="E911" s="245"/>
      <c r="F911" s="245"/>
      <c r="G911" s="199"/>
      <c r="H911" s="199"/>
      <c r="I911" s="199"/>
      <c r="J911" s="199"/>
      <c r="K911" s="199"/>
      <c r="L911" s="199"/>
      <c r="M911" s="199"/>
      <c r="N911" s="199"/>
      <c r="O911" s="199"/>
      <c r="P911" s="199"/>
    </row>
    <row r="912" spans="1:16" s="218" customFormat="1">
      <c r="A912" s="249"/>
      <c r="B912" s="325"/>
      <c r="C912" s="217"/>
      <c r="D912" s="245"/>
      <c r="E912" s="245"/>
      <c r="F912" s="245"/>
      <c r="G912" s="199"/>
      <c r="H912" s="199"/>
      <c r="I912" s="199"/>
      <c r="J912" s="199"/>
      <c r="K912" s="199"/>
      <c r="L912" s="199"/>
      <c r="M912" s="199"/>
      <c r="N912" s="199"/>
      <c r="O912" s="199"/>
      <c r="P912" s="199"/>
    </row>
    <row r="913" spans="1:16" s="218" customFormat="1">
      <c r="A913" s="249"/>
      <c r="B913" s="325"/>
      <c r="C913" s="217"/>
      <c r="D913" s="245"/>
      <c r="E913" s="245"/>
      <c r="F913" s="245"/>
      <c r="G913" s="199"/>
      <c r="H913" s="199"/>
      <c r="I913" s="199"/>
      <c r="J913" s="199"/>
      <c r="K913" s="199"/>
      <c r="L913" s="199"/>
      <c r="M913" s="199"/>
      <c r="N913" s="199"/>
      <c r="O913" s="199"/>
      <c r="P913" s="199"/>
    </row>
    <row r="914" spans="1:16" s="218" customFormat="1">
      <c r="A914" s="249"/>
      <c r="B914" s="325"/>
      <c r="C914" s="217"/>
      <c r="D914" s="245"/>
      <c r="E914" s="245"/>
      <c r="F914" s="245"/>
      <c r="G914" s="199"/>
      <c r="H914" s="199"/>
      <c r="I914" s="199"/>
      <c r="J914" s="199"/>
      <c r="K914" s="199"/>
      <c r="L914" s="199"/>
      <c r="M914" s="199"/>
      <c r="N914" s="199"/>
      <c r="O914" s="199"/>
      <c r="P914" s="199"/>
    </row>
    <row r="915" spans="1:16" s="218" customFormat="1">
      <c r="A915" s="249"/>
      <c r="B915" s="325"/>
      <c r="C915" s="217"/>
      <c r="D915" s="245"/>
      <c r="E915" s="245"/>
      <c r="F915" s="245"/>
      <c r="G915" s="199"/>
      <c r="H915" s="199"/>
      <c r="I915" s="199"/>
      <c r="J915" s="199"/>
      <c r="K915" s="199"/>
      <c r="L915" s="199"/>
      <c r="M915" s="199"/>
      <c r="N915" s="199"/>
      <c r="O915" s="199"/>
      <c r="P915" s="199"/>
    </row>
    <row r="916" spans="1:16" s="218" customFormat="1">
      <c r="A916" s="249"/>
      <c r="B916" s="325"/>
      <c r="C916" s="217"/>
      <c r="D916" s="245"/>
      <c r="E916" s="245"/>
      <c r="F916" s="245"/>
      <c r="G916" s="199"/>
      <c r="H916" s="199"/>
      <c r="I916" s="199"/>
      <c r="J916" s="199"/>
      <c r="K916" s="199"/>
      <c r="L916" s="199"/>
      <c r="M916" s="199"/>
      <c r="N916" s="199"/>
      <c r="O916" s="199"/>
      <c r="P916" s="199"/>
    </row>
    <row r="917" spans="1:16" s="218" customFormat="1">
      <c r="A917" s="249"/>
      <c r="B917" s="325"/>
      <c r="C917" s="217"/>
      <c r="D917" s="245"/>
      <c r="E917" s="245"/>
      <c r="F917" s="245"/>
      <c r="G917" s="199"/>
      <c r="H917" s="199"/>
      <c r="I917" s="199"/>
      <c r="J917" s="199"/>
      <c r="K917" s="199"/>
      <c r="L917" s="199"/>
      <c r="M917" s="199"/>
      <c r="N917" s="199"/>
      <c r="O917" s="199"/>
      <c r="P917" s="199"/>
    </row>
    <row r="918" spans="1:16" s="218" customFormat="1">
      <c r="A918" s="249"/>
      <c r="B918" s="325"/>
      <c r="C918" s="217"/>
      <c r="D918" s="245"/>
      <c r="E918" s="245"/>
      <c r="F918" s="245"/>
      <c r="G918" s="199"/>
      <c r="H918" s="199"/>
      <c r="I918" s="199"/>
      <c r="J918" s="199"/>
      <c r="K918" s="199"/>
      <c r="L918" s="199"/>
      <c r="M918" s="199"/>
      <c r="N918" s="199"/>
      <c r="O918" s="199"/>
      <c r="P918" s="199"/>
    </row>
    <row r="919" spans="1:16" s="218" customFormat="1">
      <c r="A919" s="249"/>
      <c r="B919" s="325"/>
      <c r="C919" s="217"/>
      <c r="D919" s="245"/>
      <c r="E919" s="245"/>
      <c r="F919" s="245"/>
      <c r="G919" s="199"/>
      <c r="H919" s="199"/>
      <c r="I919" s="199"/>
      <c r="J919" s="199"/>
      <c r="K919" s="199"/>
      <c r="L919" s="199"/>
      <c r="M919" s="199"/>
      <c r="N919" s="199"/>
      <c r="O919" s="199"/>
      <c r="P919" s="199"/>
    </row>
    <row r="920" spans="1:16" s="218" customFormat="1">
      <c r="A920" s="249"/>
      <c r="B920" s="325"/>
      <c r="C920" s="217"/>
      <c r="D920" s="245"/>
      <c r="E920" s="245"/>
      <c r="F920" s="245"/>
      <c r="G920" s="199"/>
      <c r="H920" s="199"/>
      <c r="I920" s="199"/>
      <c r="J920" s="199"/>
      <c r="K920" s="199"/>
      <c r="L920" s="199"/>
      <c r="M920" s="199"/>
      <c r="N920" s="199"/>
      <c r="O920" s="199"/>
      <c r="P920" s="199"/>
    </row>
    <row r="921" spans="1:16" s="218" customFormat="1">
      <c r="A921" s="249"/>
      <c r="B921" s="325"/>
      <c r="C921" s="217"/>
      <c r="D921" s="245"/>
      <c r="E921" s="245"/>
      <c r="F921" s="245"/>
      <c r="G921" s="199"/>
      <c r="H921" s="199"/>
      <c r="I921" s="199"/>
      <c r="J921" s="199"/>
      <c r="K921" s="199"/>
      <c r="L921" s="199"/>
      <c r="M921" s="199"/>
      <c r="N921" s="199"/>
      <c r="O921" s="199"/>
      <c r="P921" s="199"/>
    </row>
    <row r="922" spans="1:16" s="218" customFormat="1">
      <c r="A922" s="249"/>
      <c r="B922" s="325"/>
      <c r="C922" s="217"/>
      <c r="D922" s="245"/>
      <c r="E922" s="245"/>
      <c r="F922" s="245"/>
      <c r="G922" s="199"/>
      <c r="H922" s="199"/>
      <c r="I922" s="199"/>
      <c r="J922" s="199"/>
      <c r="K922" s="199"/>
      <c r="L922" s="199"/>
      <c r="M922" s="199"/>
      <c r="N922" s="199"/>
      <c r="O922" s="199"/>
      <c r="P922" s="199"/>
    </row>
    <row r="923" spans="1:16" s="218" customFormat="1">
      <c r="A923" s="249"/>
      <c r="B923" s="325"/>
      <c r="C923" s="217"/>
      <c r="D923" s="245"/>
      <c r="E923" s="245"/>
      <c r="F923" s="245"/>
      <c r="G923" s="199"/>
      <c r="H923" s="199"/>
      <c r="I923" s="199"/>
      <c r="J923" s="199"/>
      <c r="K923" s="199"/>
      <c r="L923" s="199"/>
      <c r="M923" s="199"/>
      <c r="N923" s="199"/>
      <c r="O923" s="199"/>
      <c r="P923" s="199"/>
    </row>
    <row r="924" spans="1:16" s="218" customFormat="1">
      <c r="A924" s="249"/>
      <c r="B924" s="325"/>
      <c r="C924" s="217"/>
      <c r="D924" s="245"/>
      <c r="E924" s="245"/>
      <c r="F924" s="245"/>
      <c r="G924" s="199"/>
      <c r="H924" s="199"/>
      <c r="I924" s="199"/>
      <c r="J924" s="199"/>
      <c r="K924" s="199"/>
      <c r="L924" s="199"/>
      <c r="M924" s="199"/>
      <c r="N924" s="199"/>
      <c r="O924" s="199"/>
      <c r="P924" s="199"/>
    </row>
    <row r="925" spans="1:16" s="218" customFormat="1">
      <c r="A925" s="249"/>
      <c r="B925" s="325"/>
      <c r="C925" s="217"/>
      <c r="D925" s="245"/>
      <c r="E925" s="245"/>
      <c r="F925" s="245"/>
      <c r="G925" s="199"/>
      <c r="H925" s="199"/>
      <c r="I925" s="199"/>
      <c r="J925" s="199"/>
      <c r="K925" s="199"/>
      <c r="L925" s="199"/>
      <c r="M925" s="199"/>
      <c r="N925" s="199"/>
      <c r="O925" s="199"/>
      <c r="P925" s="199"/>
    </row>
    <row r="926" spans="1:16" s="218" customFormat="1">
      <c r="A926" s="249"/>
      <c r="B926" s="325"/>
      <c r="C926" s="217"/>
      <c r="D926" s="245"/>
      <c r="E926" s="245"/>
      <c r="F926" s="245"/>
      <c r="G926" s="199"/>
      <c r="H926" s="199"/>
      <c r="I926" s="199"/>
      <c r="J926" s="199"/>
      <c r="K926" s="199"/>
      <c r="L926" s="199"/>
      <c r="M926" s="199"/>
      <c r="N926" s="199"/>
      <c r="O926" s="199"/>
      <c r="P926" s="199"/>
    </row>
    <row r="927" spans="1:16" s="218" customFormat="1">
      <c r="A927" s="249"/>
      <c r="B927" s="325"/>
      <c r="C927" s="217"/>
      <c r="D927" s="245"/>
      <c r="E927" s="245"/>
      <c r="F927" s="245"/>
      <c r="G927" s="199"/>
      <c r="H927" s="199"/>
      <c r="I927" s="199"/>
      <c r="J927" s="199"/>
      <c r="K927" s="199"/>
      <c r="L927" s="199"/>
      <c r="M927" s="199"/>
      <c r="N927" s="199"/>
      <c r="O927" s="199"/>
      <c r="P927" s="199"/>
    </row>
    <row r="928" spans="1:16" s="218" customFormat="1">
      <c r="A928" s="249"/>
      <c r="B928" s="325"/>
      <c r="C928" s="217"/>
      <c r="D928" s="245"/>
      <c r="E928" s="245"/>
      <c r="F928" s="245"/>
      <c r="G928" s="199"/>
      <c r="H928" s="199"/>
      <c r="I928" s="199"/>
      <c r="J928" s="199"/>
      <c r="K928" s="199"/>
      <c r="L928" s="199"/>
      <c r="M928" s="199"/>
      <c r="N928" s="199"/>
      <c r="O928" s="199"/>
      <c r="P928" s="199"/>
    </row>
    <row r="929" spans="1:16" s="218" customFormat="1">
      <c r="A929" s="249"/>
      <c r="B929" s="325"/>
      <c r="C929" s="217"/>
      <c r="D929" s="245"/>
      <c r="E929" s="245"/>
      <c r="F929" s="245"/>
      <c r="G929" s="199"/>
      <c r="H929" s="199"/>
      <c r="I929" s="199"/>
      <c r="J929" s="199"/>
      <c r="K929" s="199"/>
      <c r="L929" s="199"/>
      <c r="M929" s="199"/>
      <c r="N929" s="199"/>
      <c r="O929" s="199"/>
      <c r="P929" s="199"/>
    </row>
    <row r="930" spans="1:16" s="218" customFormat="1">
      <c r="A930" s="249"/>
      <c r="B930" s="325"/>
      <c r="C930" s="217"/>
      <c r="D930" s="245"/>
      <c r="E930" s="245"/>
      <c r="F930" s="245"/>
      <c r="G930" s="199"/>
      <c r="H930" s="199"/>
      <c r="I930" s="199"/>
      <c r="J930" s="199"/>
      <c r="K930" s="199"/>
      <c r="L930" s="199"/>
      <c r="M930" s="199"/>
      <c r="N930" s="199"/>
      <c r="O930" s="199"/>
      <c r="P930" s="199"/>
    </row>
    <row r="931" spans="1:16" s="218" customFormat="1">
      <c r="A931" s="249"/>
      <c r="B931" s="325"/>
      <c r="C931" s="217"/>
      <c r="D931" s="245"/>
      <c r="E931" s="245"/>
      <c r="F931" s="245"/>
      <c r="G931" s="199"/>
      <c r="H931" s="199"/>
      <c r="I931" s="199"/>
      <c r="J931" s="199"/>
      <c r="K931" s="199"/>
      <c r="L931" s="199"/>
      <c r="M931" s="199"/>
      <c r="N931" s="199"/>
      <c r="O931" s="199"/>
      <c r="P931" s="199"/>
    </row>
    <row r="932" spans="1:16" s="218" customFormat="1">
      <c r="A932" s="249"/>
      <c r="B932" s="325"/>
      <c r="C932" s="217"/>
      <c r="D932" s="245"/>
      <c r="E932" s="245"/>
      <c r="F932" s="245"/>
      <c r="G932" s="199"/>
      <c r="H932" s="199"/>
      <c r="I932" s="199"/>
      <c r="J932" s="199"/>
      <c r="K932" s="199"/>
      <c r="L932" s="199"/>
      <c r="M932" s="199"/>
      <c r="N932" s="199"/>
      <c r="O932" s="199"/>
      <c r="P932" s="199"/>
    </row>
    <row r="933" spans="1:16" s="218" customFormat="1">
      <c r="A933" s="249"/>
      <c r="B933" s="325"/>
      <c r="C933" s="217"/>
      <c r="D933" s="245"/>
      <c r="E933" s="245"/>
      <c r="F933" s="245"/>
      <c r="G933" s="199"/>
      <c r="H933" s="199"/>
      <c r="I933" s="199"/>
      <c r="J933" s="199"/>
      <c r="K933" s="199"/>
      <c r="L933" s="199"/>
      <c r="M933" s="199"/>
      <c r="N933" s="199"/>
      <c r="O933" s="199"/>
      <c r="P933" s="199"/>
    </row>
    <row r="934" spans="1:16" s="218" customFormat="1">
      <c r="A934" s="249"/>
      <c r="B934" s="325"/>
      <c r="C934" s="217"/>
      <c r="D934" s="245"/>
      <c r="E934" s="245"/>
      <c r="F934" s="245"/>
      <c r="G934" s="199"/>
      <c r="H934" s="199"/>
      <c r="I934" s="199"/>
      <c r="J934" s="199"/>
      <c r="K934" s="199"/>
      <c r="L934" s="199"/>
      <c r="M934" s="199"/>
      <c r="N934" s="199"/>
      <c r="O934" s="199"/>
      <c r="P934" s="199"/>
    </row>
    <row r="935" spans="1:16" s="218" customFormat="1">
      <c r="A935" s="249"/>
      <c r="B935" s="325"/>
      <c r="C935" s="217"/>
      <c r="D935" s="245"/>
      <c r="E935" s="245"/>
      <c r="F935" s="245"/>
      <c r="G935" s="199"/>
      <c r="H935" s="199"/>
      <c r="I935" s="199"/>
      <c r="J935" s="199"/>
      <c r="K935" s="199"/>
      <c r="L935" s="199"/>
      <c r="M935" s="199"/>
      <c r="N935" s="199"/>
      <c r="O935" s="199"/>
      <c r="P935" s="199"/>
    </row>
    <row r="936" spans="1:16" s="218" customFormat="1">
      <c r="A936" s="249"/>
      <c r="B936" s="325"/>
      <c r="C936" s="217"/>
      <c r="D936" s="245"/>
      <c r="E936" s="245"/>
      <c r="F936" s="245"/>
      <c r="G936" s="199"/>
      <c r="H936" s="199"/>
      <c r="I936" s="199"/>
      <c r="J936" s="199"/>
      <c r="K936" s="199"/>
      <c r="L936" s="199"/>
      <c r="M936" s="199"/>
      <c r="N936" s="199"/>
      <c r="O936" s="199"/>
      <c r="P936" s="199"/>
    </row>
    <row r="937" spans="1:16" s="218" customFormat="1">
      <c r="A937" s="249"/>
      <c r="B937" s="325"/>
      <c r="C937" s="217"/>
      <c r="D937" s="245"/>
      <c r="E937" s="245"/>
      <c r="F937" s="245"/>
      <c r="G937" s="199"/>
      <c r="H937" s="199"/>
      <c r="I937" s="199"/>
      <c r="J937" s="199"/>
      <c r="K937" s="199"/>
      <c r="L937" s="199"/>
      <c r="M937" s="199"/>
      <c r="N937" s="199"/>
      <c r="O937" s="199"/>
      <c r="P937" s="199"/>
    </row>
    <row r="938" spans="1:16" s="218" customFormat="1">
      <c r="A938" s="249"/>
      <c r="B938" s="325"/>
      <c r="C938" s="217"/>
      <c r="D938" s="245"/>
      <c r="E938" s="245"/>
      <c r="F938" s="245"/>
      <c r="G938" s="199"/>
      <c r="H938" s="199"/>
      <c r="I938" s="199"/>
      <c r="J938" s="199"/>
      <c r="K938" s="199"/>
      <c r="L938" s="199"/>
      <c r="M938" s="199"/>
      <c r="N938" s="199"/>
      <c r="O938" s="199"/>
      <c r="P938" s="199"/>
    </row>
    <row r="939" spans="1:16" s="218" customFormat="1">
      <c r="A939" s="249"/>
      <c r="B939" s="325"/>
      <c r="C939" s="217"/>
      <c r="D939" s="245"/>
      <c r="E939" s="245"/>
      <c r="F939" s="245"/>
      <c r="G939" s="199"/>
      <c r="H939" s="199"/>
      <c r="I939" s="199"/>
      <c r="J939" s="199"/>
      <c r="K939" s="199"/>
      <c r="L939" s="199"/>
      <c r="M939" s="199"/>
      <c r="N939" s="199"/>
      <c r="O939" s="199"/>
      <c r="P939" s="199"/>
    </row>
    <row r="940" spans="1:16" s="218" customFormat="1">
      <c r="A940" s="249"/>
      <c r="B940" s="325"/>
      <c r="C940" s="217"/>
      <c r="D940" s="245"/>
      <c r="E940" s="245"/>
      <c r="F940" s="245"/>
      <c r="G940" s="199"/>
      <c r="H940" s="199"/>
      <c r="I940" s="199"/>
      <c r="J940" s="199"/>
      <c r="K940" s="199"/>
      <c r="L940" s="199"/>
      <c r="M940" s="199"/>
      <c r="N940" s="199"/>
      <c r="O940" s="199"/>
      <c r="P940" s="199"/>
    </row>
    <row r="941" spans="1:16" s="218" customFormat="1">
      <c r="A941" s="249"/>
      <c r="B941" s="325"/>
      <c r="C941" s="217"/>
      <c r="D941" s="245"/>
      <c r="E941" s="245"/>
      <c r="F941" s="245"/>
      <c r="G941" s="199"/>
      <c r="H941" s="199"/>
      <c r="I941" s="199"/>
      <c r="J941" s="199"/>
      <c r="K941" s="199"/>
      <c r="L941" s="199"/>
      <c r="M941" s="199"/>
      <c r="N941" s="199"/>
      <c r="O941" s="199"/>
      <c r="P941" s="199"/>
    </row>
    <row r="942" spans="1:16" s="218" customFormat="1">
      <c r="A942" s="249"/>
      <c r="B942" s="325"/>
      <c r="C942" s="217"/>
      <c r="D942" s="245"/>
      <c r="E942" s="245"/>
      <c r="F942" s="245"/>
      <c r="G942" s="199"/>
      <c r="H942" s="199"/>
      <c r="I942" s="199"/>
      <c r="J942" s="199"/>
      <c r="K942" s="199"/>
      <c r="L942" s="199"/>
      <c r="M942" s="199"/>
      <c r="N942" s="199"/>
      <c r="O942" s="199"/>
      <c r="P942" s="199"/>
    </row>
    <row r="943" spans="1:16" s="218" customFormat="1">
      <c r="A943" s="249"/>
      <c r="B943" s="325"/>
      <c r="C943" s="217"/>
      <c r="D943" s="245"/>
      <c r="E943" s="245"/>
      <c r="F943" s="245"/>
      <c r="G943" s="199"/>
      <c r="H943" s="199"/>
      <c r="I943" s="199"/>
      <c r="J943" s="199"/>
      <c r="K943" s="199"/>
      <c r="L943" s="199"/>
      <c r="M943" s="199"/>
      <c r="N943" s="199"/>
      <c r="O943" s="199"/>
      <c r="P943" s="199"/>
    </row>
    <row r="944" spans="1:16" s="218" customFormat="1">
      <c r="A944" s="249"/>
      <c r="B944" s="325"/>
      <c r="C944" s="217"/>
      <c r="D944" s="245"/>
      <c r="E944" s="245"/>
      <c r="F944" s="245"/>
      <c r="G944" s="199"/>
      <c r="H944" s="199"/>
      <c r="I944" s="199"/>
      <c r="J944" s="199"/>
      <c r="K944" s="199"/>
      <c r="L944" s="199"/>
      <c r="M944" s="199"/>
      <c r="N944" s="199"/>
      <c r="O944" s="199"/>
      <c r="P944" s="199"/>
    </row>
    <row r="945" spans="1:16" s="218" customFormat="1">
      <c r="A945" s="249"/>
      <c r="B945" s="325"/>
      <c r="C945" s="217"/>
      <c r="D945" s="245"/>
      <c r="E945" s="245"/>
      <c r="F945" s="245"/>
      <c r="G945" s="199"/>
      <c r="H945" s="199"/>
      <c r="I945" s="199"/>
      <c r="J945" s="199"/>
      <c r="K945" s="199"/>
      <c r="L945" s="199"/>
      <c r="M945" s="199"/>
      <c r="N945" s="199"/>
      <c r="O945" s="199"/>
      <c r="P945" s="199"/>
    </row>
    <row r="946" spans="1:16" s="218" customFormat="1">
      <c r="A946" s="249"/>
      <c r="B946" s="325"/>
      <c r="C946" s="217"/>
      <c r="D946" s="245"/>
      <c r="E946" s="245"/>
      <c r="F946" s="245"/>
      <c r="G946" s="199"/>
      <c r="H946" s="199"/>
      <c r="I946" s="199"/>
      <c r="J946" s="199"/>
      <c r="K946" s="199"/>
      <c r="L946" s="199"/>
      <c r="M946" s="199"/>
      <c r="N946" s="199"/>
      <c r="O946" s="199"/>
      <c r="P946" s="199"/>
    </row>
    <row r="947" spans="1:16" s="218" customFormat="1">
      <c r="A947" s="249"/>
      <c r="B947" s="325"/>
      <c r="C947" s="217"/>
      <c r="D947" s="245"/>
      <c r="E947" s="245"/>
      <c r="F947" s="245"/>
      <c r="G947" s="199"/>
      <c r="H947" s="199"/>
      <c r="I947" s="199"/>
      <c r="J947" s="199"/>
      <c r="K947" s="199"/>
      <c r="L947" s="199"/>
      <c r="M947" s="199"/>
      <c r="N947" s="199"/>
      <c r="O947" s="199"/>
      <c r="P947" s="199"/>
    </row>
    <row r="948" spans="1:16" s="218" customFormat="1">
      <c r="A948" s="249"/>
      <c r="B948" s="325"/>
      <c r="C948" s="217"/>
      <c r="D948" s="245"/>
      <c r="E948" s="245"/>
      <c r="F948" s="245"/>
      <c r="G948" s="199"/>
      <c r="H948" s="199"/>
      <c r="I948" s="199"/>
      <c r="J948" s="199"/>
      <c r="K948" s="199"/>
      <c r="L948" s="199"/>
      <c r="M948" s="199"/>
      <c r="N948" s="199"/>
      <c r="O948" s="199"/>
      <c r="P948" s="199"/>
    </row>
    <row r="949" spans="1:16" s="218" customFormat="1">
      <c r="A949" s="249"/>
      <c r="B949" s="325"/>
      <c r="C949" s="217"/>
      <c r="D949" s="245"/>
      <c r="E949" s="245"/>
      <c r="F949" s="245"/>
      <c r="G949" s="199"/>
      <c r="H949" s="199"/>
      <c r="I949" s="199"/>
      <c r="J949" s="199"/>
      <c r="K949" s="199"/>
      <c r="L949" s="199"/>
      <c r="M949" s="199"/>
      <c r="N949" s="199"/>
      <c r="O949" s="199"/>
      <c r="P949" s="199"/>
    </row>
    <row r="950" spans="1:16" s="218" customFormat="1">
      <c r="A950" s="249"/>
      <c r="B950" s="325"/>
      <c r="C950" s="217"/>
      <c r="D950" s="245"/>
      <c r="E950" s="245"/>
      <c r="F950" s="245"/>
      <c r="G950" s="199"/>
      <c r="H950" s="199"/>
      <c r="I950" s="199"/>
      <c r="J950" s="199"/>
      <c r="K950" s="199"/>
      <c r="L950" s="199"/>
      <c r="M950" s="199"/>
      <c r="N950" s="199"/>
      <c r="O950" s="199"/>
      <c r="P950" s="199"/>
    </row>
    <row r="951" spans="1:16" s="218" customFormat="1">
      <c r="A951" s="249"/>
      <c r="B951" s="325"/>
      <c r="C951" s="217"/>
      <c r="D951" s="245"/>
      <c r="E951" s="245"/>
      <c r="F951" s="245"/>
      <c r="G951" s="199"/>
      <c r="H951" s="199"/>
      <c r="I951" s="199"/>
      <c r="J951" s="199"/>
      <c r="K951" s="199"/>
      <c r="L951" s="199"/>
      <c r="M951" s="199"/>
      <c r="N951" s="199"/>
      <c r="O951" s="199"/>
      <c r="P951" s="199"/>
    </row>
    <row r="952" spans="1:16" s="218" customFormat="1">
      <c r="A952" s="249"/>
      <c r="B952" s="325"/>
      <c r="C952" s="217"/>
      <c r="D952" s="245"/>
      <c r="E952" s="245"/>
      <c r="F952" s="245"/>
      <c r="G952" s="199"/>
      <c r="H952" s="199"/>
      <c r="I952" s="199"/>
      <c r="J952" s="199"/>
      <c r="K952" s="199"/>
      <c r="L952" s="199"/>
      <c r="M952" s="199"/>
      <c r="N952" s="199"/>
      <c r="O952" s="199"/>
      <c r="P952" s="199"/>
    </row>
    <row r="953" spans="1:16" s="218" customFormat="1">
      <c r="A953" s="249"/>
      <c r="B953" s="325"/>
      <c r="C953" s="217"/>
      <c r="D953" s="245"/>
      <c r="E953" s="245"/>
      <c r="F953" s="245"/>
      <c r="G953" s="199"/>
      <c r="H953" s="199"/>
      <c r="I953" s="199"/>
      <c r="J953" s="199"/>
      <c r="K953" s="199"/>
      <c r="L953" s="199"/>
      <c r="M953" s="199"/>
      <c r="N953" s="199"/>
      <c r="O953" s="199"/>
      <c r="P953" s="199"/>
    </row>
    <row r="954" spans="1:16" s="218" customFormat="1">
      <c r="A954" s="249"/>
      <c r="B954" s="325"/>
      <c r="C954" s="217"/>
      <c r="D954" s="245"/>
      <c r="E954" s="245"/>
      <c r="F954" s="245"/>
      <c r="G954" s="199"/>
      <c r="H954" s="199"/>
      <c r="I954" s="199"/>
      <c r="J954" s="199"/>
      <c r="K954" s="199"/>
      <c r="L954" s="199"/>
      <c r="M954" s="199"/>
      <c r="N954" s="199"/>
      <c r="O954" s="199"/>
      <c r="P954" s="199"/>
    </row>
    <row r="955" spans="1:16" s="218" customFormat="1">
      <c r="A955" s="249"/>
      <c r="B955" s="325"/>
      <c r="C955" s="217"/>
      <c r="D955" s="245"/>
      <c r="E955" s="245"/>
      <c r="F955" s="245"/>
      <c r="G955" s="199"/>
      <c r="H955" s="199"/>
      <c r="I955" s="199"/>
      <c r="J955" s="199"/>
      <c r="K955" s="199"/>
      <c r="L955" s="199"/>
      <c r="M955" s="199"/>
      <c r="N955" s="199"/>
      <c r="O955" s="199"/>
      <c r="P955" s="199"/>
    </row>
    <row r="956" spans="1:16" s="218" customFormat="1">
      <c r="A956" s="249"/>
      <c r="B956" s="325"/>
      <c r="C956" s="217"/>
      <c r="D956" s="245"/>
      <c r="E956" s="245"/>
      <c r="F956" s="245"/>
      <c r="G956" s="199"/>
      <c r="H956" s="199"/>
      <c r="I956" s="199"/>
      <c r="J956" s="199"/>
      <c r="K956" s="199"/>
      <c r="L956" s="199"/>
      <c r="M956" s="199"/>
      <c r="N956" s="199"/>
      <c r="O956" s="199"/>
      <c r="P956" s="199"/>
    </row>
    <row r="957" spans="1:16" s="218" customFormat="1">
      <c r="A957" s="249"/>
      <c r="B957" s="325"/>
      <c r="C957" s="217"/>
      <c r="D957" s="245"/>
      <c r="E957" s="245"/>
      <c r="F957" s="245"/>
      <c r="G957" s="199"/>
      <c r="H957" s="199"/>
      <c r="I957" s="199"/>
      <c r="J957" s="199"/>
      <c r="K957" s="199"/>
      <c r="L957" s="199"/>
      <c r="M957" s="199"/>
      <c r="N957" s="199"/>
      <c r="O957" s="199"/>
      <c r="P957" s="199"/>
    </row>
    <row r="958" spans="1:16" s="218" customFormat="1">
      <c r="A958" s="249"/>
      <c r="B958" s="325"/>
      <c r="C958" s="217"/>
      <c r="D958" s="245"/>
      <c r="E958" s="245"/>
      <c r="F958" s="245"/>
      <c r="G958" s="199"/>
      <c r="H958" s="199"/>
      <c r="I958" s="199"/>
      <c r="J958" s="199"/>
      <c r="K958" s="199"/>
      <c r="L958" s="199"/>
      <c r="M958" s="199"/>
      <c r="N958" s="199"/>
      <c r="O958" s="199"/>
      <c r="P958" s="199"/>
    </row>
    <row r="959" spans="1:16" s="218" customFormat="1">
      <c r="A959" s="249"/>
      <c r="B959" s="325"/>
      <c r="C959" s="217"/>
      <c r="D959" s="245"/>
      <c r="E959" s="245"/>
      <c r="F959" s="245"/>
      <c r="G959" s="199"/>
      <c r="H959" s="199"/>
      <c r="I959" s="199"/>
      <c r="J959" s="199"/>
      <c r="K959" s="199"/>
      <c r="L959" s="199"/>
      <c r="M959" s="199"/>
      <c r="N959" s="199"/>
      <c r="O959" s="199"/>
      <c r="P959" s="199"/>
    </row>
    <row r="960" spans="1:16" s="218" customFormat="1">
      <c r="A960" s="249"/>
      <c r="B960" s="325"/>
      <c r="C960" s="217"/>
      <c r="D960" s="245"/>
      <c r="E960" s="245"/>
      <c r="F960" s="245"/>
      <c r="G960" s="199"/>
      <c r="H960" s="199"/>
      <c r="I960" s="199"/>
      <c r="J960" s="199"/>
      <c r="K960" s="199"/>
      <c r="L960" s="199"/>
      <c r="M960" s="199"/>
      <c r="N960" s="199"/>
      <c r="O960" s="199"/>
      <c r="P960" s="199"/>
    </row>
    <row r="961" spans="1:16" s="218" customFormat="1">
      <c r="A961" s="249"/>
      <c r="B961" s="325"/>
      <c r="C961" s="217"/>
      <c r="D961" s="245"/>
      <c r="E961" s="245"/>
      <c r="F961" s="245"/>
      <c r="G961" s="199"/>
      <c r="H961" s="199"/>
      <c r="I961" s="199"/>
      <c r="J961" s="199"/>
      <c r="K961" s="199"/>
      <c r="L961" s="199"/>
      <c r="M961" s="199"/>
      <c r="N961" s="199"/>
      <c r="O961" s="199"/>
      <c r="P961" s="199"/>
    </row>
    <row r="962" spans="1:16" s="218" customFormat="1">
      <c r="A962" s="249"/>
      <c r="B962" s="325"/>
      <c r="C962" s="217"/>
      <c r="D962" s="245"/>
      <c r="E962" s="245"/>
      <c r="F962" s="245"/>
      <c r="G962" s="199"/>
      <c r="H962" s="199"/>
      <c r="I962" s="199"/>
      <c r="J962" s="199"/>
      <c r="K962" s="199"/>
      <c r="L962" s="199"/>
      <c r="M962" s="199"/>
      <c r="N962" s="199"/>
      <c r="O962" s="199"/>
      <c r="P962" s="199"/>
    </row>
    <row r="963" spans="1:16" s="218" customFormat="1">
      <c r="A963" s="249"/>
      <c r="B963" s="325"/>
      <c r="C963" s="217"/>
      <c r="D963" s="245"/>
      <c r="E963" s="245"/>
      <c r="F963" s="245"/>
      <c r="G963" s="199"/>
      <c r="H963" s="199"/>
      <c r="I963" s="199"/>
      <c r="J963" s="199"/>
      <c r="K963" s="199"/>
      <c r="L963" s="199"/>
      <c r="M963" s="199"/>
      <c r="N963" s="199"/>
      <c r="O963" s="199"/>
      <c r="P963" s="199"/>
    </row>
    <row r="964" spans="1:16" s="218" customFormat="1">
      <c r="A964" s="249"/>
      <c r="B964" s="325"/>
      <c r="C964" s="217"/>
      <c r="D964" s="245"/>
      <c r="E964" s="245"/>
      <c r="F964" s="245"/>
      <c r="G964" s="199"/>
      <c r="H964" s="199"/>
      <c r="I964" s="199"/>
      <c r="J964" s="199"/>
      <c r="K964" s="199"/>
      <c r="L964" s="199"/>
      <c r="M964" s="199"/>
      <c r="N964" s="199"/>
      <c r="O964" s="199"/>
      <c r="P964" s="199"/>
    </row>
    <row r="965" spans="1:16" s="218" customFormat="1">
      <c r="A965" s="249"/>
      <c r="B965" s="325"/>
      <c r="C965" s="217"/>
      <c r="D965" s="245"/>
      <c r="E965" s="245"/>
      <c r="F965" s="245"/>
      <c r="G965" s="199"/>
      <c r="H965" s="199"/>
      <c r="I965" s="199"/>
      <c r="J965" s="199"/>
      <c r="K965" s="199"/>
      <c r="L965" s="199"/>
      <c r="M965" s="199"/>
      <c r="N965" s="199"/>
      <c r="O965" s="199"/>
      <c r="P965" s="199"/>
    </row>
    <row r="966" spans="1:16" s="218" customFormat="1">
      <c r="A966" s="249"/>
      <c r="B966" s="325"/>
      <c r="C966" s="217"/>
      <c r="D966" s="245"/>
      <c r="E966" s="245"/>
      <c r="F966" s="245"/>
      <c r="G966" s="199"/>
      <c r="H966" s="199"/>
      <c r="I966" s="199"/>
      <c r="J966" s="199"/>
      <c r="K966" s="199"/>
      <c r="L966" s="199"/>
      <c r="M966" s="199"/>
      <c r="N966" s="199"/>
      <c r="O966" s="199"/>
      <c r="P966" s="199"/>
    </row>
    <row r="967" spans="1:16" s="218" customFormat="1">
      <c r="A967" s="249"/>
      <c r="B967" s="325"/>
      <c r="C967" s="217"/>
      <c r="D967" s="245"/>
      <c r="E967" s="245"/>
      <c r="F967" s="245"/>
      <c r="G967" s="199"/>
      <c r="H967" s="199"/>
      <c r="I967" s="199"/>
      <c r="J967" s="199"/>
      <c r="K967" s="199"/>
      <c r="L967" s="199"/>
      <c r="M967" s="199"/>
      <c r="N967" s="199"/>
      <c r="O967" s="199"/>
      <c r="P967" s="199"/>
    </row>
    <row r="968" spans="1:16" s="218" customFormat="1">
      <c r="A968" s="249"/>
      <c r="B968" s="325"/>
      <c r="C968" s="217"/>
      <c r="D968" s="245"/>
      <c r="E968" s="245"/>
      <c r="F968" s="245"/>
      <c r="G968" s="199"/>
      <c r="H968" s="199"/>
      <c r="I968" s="199"/>
      <c r="J968" s="199"/>
      <c r="K968" s="199"/>
      <c r="L968" s="199"/>
      <c r="M968" s="199"/>
      <c r="N968" s="199"/>
      <c r="O968" s="199"/>
      <c r="P968" s="199"/>
    </row>
    <row r="969" spans="1:16" s="218" customFormat="1">
      <c r="A969" s="249"/>
      <c r="B969" s="325"/>
      <c r="C969" s="217"/>
      <c r="D969" s="245"/>
      <c r="E969" s="245"/>
      <c r="F969" s="245"/>
      <c r="G969" s="199"/>
      <c r="H969" s="199"/>
      <c r="I969" s="199"/>
      <c r="J969" s="199"/>
      <c r="K969" s="199"/>
      <c r="L969" s="199"/>
      <c r="M969" s="199"/>
      <c r="N969" s="199"/>
      <c r="O969" s="199"/>
      <c r="P969" s="199"/>
    </row>
    <row r="970" spans="1:16" s="218" customFormat="1">
      <c r="A970" s="249"/>
      <c r="B970" s="325"/>
      <c r="C970" s="217"/>
      <c r="D970" s="245"/>
      <c r="E970" s="245"/>
      <c r="F970" s="245"/>
      <c r="G970" s="199"/>
      <c r="H970" s="199"/>
      <c r="I970" s="199"/>
      <c r="J970" s="199"/>
      <c r="K970" s="199"/>
      <c r="L970" s="199"/>
      <c r="M970" s="199"/>
      <c r="N970" s="199"/>
      <c r="O970" s="199"/>
      <c r="P970" s="199"/>
    </row>
    <row r="971" spans="1:16" s="218" customFormat="1">
      <c r="A971" s="249"/>
      <c r="B971" s="325"/>
      <c r="C971" s="217"/>
      <c r="D971" s="245"/>
      <c r="E971" s="245"/>
      <c r="F971" s="245"/>
      <c r="G971" s="199"/>
      <c r="H971" s="199"/>
      <c r="I971" s="199"/>
      <c r="J971" s="199"/>
      <c r="K971" s="199"/>
      <c r="L971" s="199"/>
      <c r="M971" s="199"/>
      <c r="N971" s="199"/>
      <c r="O971" s="199"/>
      <c r="P971" s="199"/>
    </row>
    <row r="972" spans="1:16" s="218" customFormat="1">
      <c r="A972" s="249"/>
      <c r="B972" s="325"/>
      <c r="C972" s="217"/>
      <c r="D972" s="245"/>
      <c r="E972" s="245"/>
      <c r="F972" s="245"/>
      <c r="G972" s="199"/>
      <c r="H972" s="199"/>
      <c r="I972" s="199"/>
      <c r="J972" s="199"/>
      <c r="K972" s="199"/>
      <c r="L972" s="199"/>
      <c r="M972" s="199"/>
      <c r="N972" s="199"/>
      <c r="O972" s="199"/>
      <c r="P972" s="199"/>
    </row>
    <row r="973" spans="1:16" s="218" customFormat="1">
      <c r="A973" s="249"/>
      <c r="B973" s="325"/>
      <c r="C973" s="217"/>
      <c r="D973" s="245"/>
      <c r="E973" s="245"/>
      <c r="F973" s="245"/>
      <c r="G973" s="199"/>
      <c r="H973" s="199"/>
      <c r="I973" s="199"/>
      <c r="J973" s="199"/>
      <c r="K973" s="199"/>
      <c r="L973" s="199"/>
      <c r="M973" s="199"/>
      <c r="N973" s="199"/>
      <c r="O973" s="199"/>
      <c r="P973" s="199"/>
    </row>
    <row r="974" spans="1:16" s="218" customFormat="1">
      <c r="A974" s="249"/>
      <c r="B974" s="325"/>
      <c r="C974" s="217"/>
      <c r="D974" s="245"/>
      <c r="E974" s="245"/>
      <c r="F974" s="245"/>
      <c r="G974" s="199"/>
      <c r="H974" s="199"/>
      <c r="I974" s="199"/>
      <c r="J974" s="199"/>
      <c r="K974" s="199"/>
      <c r="L974" s="199"/>
      <c r="M974" s="199"/>
      <c r="N974" s="199"/>
      <c r="O974" s="199"/>
      <c r="P974" s="199"/>
    </row>
    <row r="975" spans="1:16" s="218" customFormat="1">
      <c r="A975" s="249"/>
      <c r="B975" s="325"/>
      <c r="C975" s="217"/>
      <c r="D975" s="245"/>
      <c r="E975" s="245"/>
      <c r="F975" s="245"/>
      <c r="G975" s="199"/>
      <c r="H975" s="199"/>
      <c r="I975" s="199"/>
      <c r="J975" s="199"/>
      <c r="K975" s="199"/>
      <c r="L975" s="199"/>
      <c r="M975" s="199"/>
      <c r="N975" s="199"/>
      <c r="O975" s="199"/>
      <c r="P975" s="199"/>
    </row>
    <row r="976" spans="1:16" s="218" customFormat="1">
      <c r="A976" s="249"/>
      <c r="B976" s="325"/>
      <c r="C976" s="217"/>
      <c r="D976" s="245"/>
      <c r="E976" s="245"/>
      <c r="F976" s="245"/>
      <c r="G976" s="199"/>
      <c r="H976" s="199"/>
      <c r="I976" s="199"/>
      <c r="J976" s="199"/>
      <c r="K976" s="199"/>
      <c r="L976" s="199"/>
      <c r="M976" s="199"/>
      <c r="N976" s="199"/>
      <c r="O976" s="199"/>
      <c r="P976" s="199"/>
    </row>
    <row r="977" spans="1:16" s="218" customFormat="1">
      <c r="A977" s="249"/>
      <c r="B977" s="325"/>
      <c r="C977" s="217"/>
      <c r="D977" s="245"/>
      <c r="E977" s="245"/>
      <c r="F977" s="245"/>
      <c r="G977" s="199"/>
      <c r="H977" s="199"/>
      <c r="I977" s="199"/>
      <c r="J977" s="199"/>
      <c r="K977" s="199"/>
      <c r="L977" s="199"/>
      <c r="M977" s="199"/>
      <c r="N977" s="199"/>
      <c r="O977" s="199"/>
      <c r="P977" s="199"/>
    </row>
    <row r="978" spans="1:16" s="218" customFormat="1">
      <c r="A978" s="249"/>
      <c r="B978" s="325"/>
      <c r="C978" s="217"/>
      <c r="D978" s="245"/>
      <c r="E978" s="245"/>
      <c r="F978" s="245"/>
      <c r="G978" s="199"/>
      <c r="H978" s="199"/>
      <c r="I978" s="199"/>
      <c r="J978" s="199"/>
      <c r="K978" s="199"/>
      <c r="L978" s="199"/>
      <c r="M978" s="199"/>
      <c r="N978" s="199"/>
      <c r="O978" s="199"/>
      <c r="P978" s="199"/>
    </row>
    <row r="979" spans="1:16" s="218" customFormat="1">
      <c r="A979" s="249"/>
      <c r="B979" s="325"/>
      <c r="C979" s="217"/>
      <c r="D979" s="245"/>
      <c r="E979" s="245"/>
      <c r="F979" s="245"/>
      <c r="G979" s="199"/>
      <c r="H979" s="199"/>
      <c r="I979" s="199"/>
      <c r="J979" s="199"/>
      <c r="K979" s="199"/>
      <c r="L979" s="199"/>
      <c r="M979" s="199"/>
      <c r="N979" s="199"/>
      <c r="O979" s="199"/>
      <c r="P979" s="199"/>
    </row>
    <row r="980" spans="1:16" s="218" customFormat="1">
      <c r="A980" s="249"/>
      <c r="B980" s="325"/>
      <c r="C980" s="217"/>
      <c r="D980" s="245"/>
      <c r="E980" s="245"/>
      <c r="F980" s="245"/>
      <c r="G980" s="199"/>
      <c r="H980" s="199"/>
      <c r="I980" s="199"/>
      <c r="J980" s="199"/>
      <c r="K980" s="199"/>
      <c r="L980" s="199"/>
      <c r="M980" s="199"/>
      <c r="N980" s="199"/>
      <c r="O980" s="199"/>
      <c r="P980" s="199"/>
    </row>
    <row r="981" spans="1:16" s="218" customFormat="1">
      <c r="A981" s="249"/>
      <c r="B981" s="325"/>
      <c r="C981" s="217"/>
      <c r="D981" s="245"/>
      <c r="E981" s="245"/>
      <c r="F981" s="245"/>
      <c r="G981" s="199"/>
      <c r="H981" s="199"/>
      <c r="I981" s="199"/>
      <c r="J981" s="199"/>
      <c r="K981" s="199"/>
      <c r="L981" s="199"/>
      <c r="M981" s="199"/>
      <c r="N981" s="199"/>
      <c r="O981" s="199"/>
      <c r="P981" s="199"/>
    </row>
    <row r="982" spans="1:16" s="218" customFormat="1">
      <c r="A982" s="249"/>
      <c r="B982" s="325"/>
      <c r="C982" s="217"/>
      <c r="D982" s="245"/>
      <c r="E982" s="245"/>
      <c r="F982" s="245"/>
      <c r="G982" s="199"/>
      <c r="H982" s="199"/>
      <c r="I982" s="199"/>
      <c r="J982" s="199"/>
      <c r="K982" s="199"/>
      <c r="L982" s="199"/>
      <c r="M982" s="199"/>
      <c r="N982" s="199"/>
      <c r="O982" s="199"/>
      <c r="P982" s="199"/>
    </row>
    <row r="983" spans="1:16" s="218" customFormat="1">
      <c r="A983" s="249"/>
      <c r="B983" s="325"/>
      <c r="C983" s="217"/>
      <c r="D983" s="245"/>
      <c r="E983" s="245"/>
      <c r="F983" s="245"/>
      <c r="G983" s="199"/>
      <c r="H983" s="199"/>
      <c r="I983" s="199"/>
      <c r="J983" s="199"/>
      <c r="K983" s="199"/>
      <c r="L983" s="199"/>
      <c r="M983" s="199"/>
      <c r="N983" s="199"/>
      <c r="O983" s="199"/>
      <c r="P983" s="199"/>
    </row>
    <row r="984" spans="1:16" s="218" customFormat="1">
      <c r="A984" s="249"/>
      <c r="B984" s="325"/>
      <c r="C984" s="217"/>
      <c r="D984" s="245"/>
      <c r="E984" s="245"/>
      <c r="F984" s="245"/>
      <c r="G984" s="199"/>
      <c r="H984" s="199"/>
      <c r="I984" s="199"/>
      <c r="J984" s="199"/>
      <c r="K984" s="199"/>
      <c r="L984" s="199"/>
      <c r="M984" s="199"/>
      <c r="N984" s="199"/>
      <c r="O984" s="199"/>
      <c r="P984" s="199"/>
    </row>
    <row r="985" spans="1:16" s="218" customFormat="1">
      <c r="A985" s="249"/>
      <c r="B985" s="325"/>
      <c r="C985" s="217"/>
      <c r="D985" s="245"/>
      <c r="E985" s="245"/>
      <c r="F985" s="245"/>
      <c r="G985" s="199"/>
      <c r="H985" s="199"/>
      <c r="I985" s="199"/>
      <c r="J985" s="199"/>
      <c r="K985" s="199"/>
      <c r="L985" s="199"/>
      <c r="M985" s="199"/>
      <c r="N985" s="199"/>
      <c r="O985" s="199"/>
      <c r="P985" s="199"/>
    </row>
    <row r="986" spans="1:16" s="218" customFormat="1">
      <c r="A986" s="249"/>
      <c r="B986" s="325"/>
      <c r="C986" s="217"/>
      <c r="D986" s="245"/>
      <c r="E986" s="245"/>
      <c r="F986" s="245"/>
      <c r="G986" s="199"/>
      <c r="H986" s="199"/>
      <c r="I986" s="199"/>
      <c r="J986" s="199"/>
      <c r="K986" s="199"/>
      <c r="L986" s="199"/>
      <c r="M986" s="199"/>
      <c r="N986" s="199"/>
      <c r="O986" s="199"/>
      <c r="P986" s="199"/>
    </row>
    <row r="987" spans="1:16" s="218" customFormat="1">
      <c r="A987" s="249"/>
      <c r="B987" s="325"/>
      <c r="C987" s="217"/>
      <c r="D987" s="245"/>
      <c r="E987" s="245"/>
      <c r="F987" s="245"/>
      <c r="G987" s="199"/>
      <c r="H987" s="199"/>
      <c r="I987" s="199"/>
      <c r="J987" s="199"/>
      <c r="K987" s="199"/>
      <c r="L987" s="199"/>
      <c r="M987" s="199"/>
      <c r="N987" s="199"/>
      <c r="O987" s="199"/>
      <c r="P987" s="199"/>
    </row>
    <row r="988" spans="1:16" s="218" customFormat="1">
      <c r="A988" s="249"/>
      <c r="B988" s="325"/>
      <c r="C988" s="217"/>
      <c r="D988" s="245"/>
      <c r="E988" s="245"/>
      <c r="F988" s="245"/>
      <c r="G988" s="199"/>
      <c r="H988" s="199"/>
      <c r="I988" s="199"/>
      <c r="J988" s="199"/>
      <c r="K988" s="199"/>
      <c r="L988" s="199"/>
      <c r="M988" s="199"/>
      <c r="N988" s="199"/>
      <c r="O988" s="199"/>
      <c r="P988" s="199"/>
    </row>
    <row r="989" spans="1:16" s="218" customFormat="1">
      <c r="A989" s="249"/>
      <c r="B989" s="325"/>
      <c r="C989" s="217"/>
      <c r="D989" s="245"/>
      <c r="E989" s="245"/>
      <c r="F989" s="245"/>
      <c r="G989" s="199"/>
      <c r="H989" s="199"/>
      <c r="I989" s="199"/>
      <c r="J989" s="199"/>
      <c r="K989" s="199"/>
      <c r="L989" s="199"/>
      <c r="M989" s="199"/>
      <c r="N989" s="199"/>
      <c r="O989" s="199"/>
      <c r="P989" s="199"/>
    </row>
    <row r="990" spans="1:16" s="218" customFormat="1">
      <c r="A990" s="249"/>
      <c r="B990" s="325"/>
      <c r="C990" s="217"/>
      <c r="D990" s="245"/>
      <c r="E990" s="245"/>
      <c r="F990" s="245"/>
      <c r="G990" s="199"/>
      <c r="H990" s="199"/>
      <c r="I990" s="199"/>
      <c r="J990" s="199"/>
      <c r="K990" s="199"/>
      <c r="L990" s="199"/>
      <c r="M990" s="199"/>
      <c r="N990" s="199"/>
      <c r="O990" s="199"/>
      <c r="P990" s="199"/>
    </row>
    <row r="991" spans="1:16" s="218" customFormat="1">
      <c r="A991" s="249"/>
      <c r="B991" s="325"/>
      <c r="C991" s="217"/>
      <c r="D991" s="245"/>
      <c r="E991" s="245"/>
      <c r="F991" s="245"/>
      <c r="G991" s="199"/>
      <c r="H991" s="199"/>
      <c r="I991" s="199"/>
      <c r="J991" s="199"/>
      <c r="K991" s="199"/>
      <c r="L991" s="199"/>
      <c r="M991" s="199"/>
      <c r="N991" s="199"/>
      <c r="O991" s="199"/>
      <c r="P991" s="199"/>
    </row>
    <row r="992" spans="1:16" s="218" customFormat="1">
      <c r="A992" s="249"/>
      <c r="B992" s="325"/>
      <c r="C992" s="217"/>
      <c r="D992" s="245"/>
      <c r="E992" s="245"/>
      <c r="F992" s="245"/>
      <c r="G992" s="199"/>
      <c r="H992" s="199"/>
      <c r="I992" s="199"/>
      <c r="J992" s="199"/>
      <c r="K992" s="199"/>
      <c r="L992" s="199"/>
      <c r="M992" s="199"/>
      <c r="N992" s="199"/>
      <c r="O992" s="199"/>
      <c r="P992" s="199"/>
    </row>
    <row r="993" spans="1:16" s="218" customFormat="1">
      <c r="A993" s="249"/>
      <c r="B993" s="325"/>
      <c r="C993" s="217"/>
      <c r="D993" s="245"/>
      <c r="E993" s="245"/>
      <c r="F993" s="245"/>
      <c r="G993" s="199"/>
      <c r="H993" s="199"/>
      <c r="I993" s="199"/>
      <c r="J993" s="199"/>
      <c r="K993" s="199"/>
      <c r="L993" s="199"/>
      <c r="M993" s="199"/>
      <c r="N993" s="199"/>
      <c r="O993" s="199"/>
      <c r="P993" s="199"/>
    </row>
    <row r="994" spans="1:16" s="218" customFormat="1">
      <c r="A994" s="249"/>
      <c r="B994" s="325"/>
      <c r="C994" s="217"/>
      <c r="D994" s="245"/>
      <c r="E994" s="245"/>
      <c r="F994" s="245"/>
      <c r="G994" s="199"/>
      <c r="H994" s="199"/>
      <c r="I994" s="199"/>
      <c r="J994" s="199"/>
      <c r="K994" s="199"/>
      <c r="L994" s="199"/>
      <c r="M994" s="199"/>
      <c r="N994" s="199"/>
      <c r="O994" s="199"/>
      <c r="P994" s="199"/>
    </row>
    <row r="995" spans="1:16" s="218" customFormat="1">
      <c r="A995" s="249"/>
      <c r="B995" s="325"/>
      <c r="C995" s="217"/>
      <c r="D995" s="245"/>
      <c r="E995" s="245"/>
      <c r="F995" s="245"/>
      <c r="G995" s="199"/>
      <c r="H995" s="199"/>
      <c r="I995" s="199"/>
      <c r="J995" s="199"/>
      <c r="K995" s="199"/>
      <c r="L995" s="199"/>
      <c r="M995" s="199"/>
      <c r="N995" s="199"/>
      <c r="O995" s="199"/>
      <c r="P995" s="199"/>
    </row>
    <row r="996" spans="1:16" s="218" customFormat="1">
      <c r="A996" s="249"/>
      <c r="B996" s="325"/>
      <c r="C996" s="217"/>
      <c r="D996" s="245"/>
      <c r="E996" s="245"/>
      <c r="F996" s="245"/>
      <c r="G996" s="199"/>
      <c r="H996" s="199"/>
      <c r="I996" s="199"/>
      <c r="J996" s="199"/>
      <c r="K996" s="199"/>
      <c r="L996" s="199"/>
      <c r="M996" s="199"/>
      <c r="N996" s="199"/>
      <c r="O996" s="199"/>
      <c r="P996" s="199"/>
    </row>
    <row r="997" spans="1:16" s="218" customFormat="1">
      <c r="A997" s="249"/>
      <c r="B997" s="325"/>
      <c r="C997" s="217"/>
      <c r="D997" s="245"/>
      <c r="E997" s="245"/>
      <c r="F997" s="245"/>
      <c r="G997" s="199"/>
      <c r="H997" s="199"/>
      <c r="I997" s="199"/>
      <c r="J997" s="199"/>
      <c r="K997" s="199"/>
      <c r="L997" s="199"/>
      <c r="M997" s="199"/>
      <c r="N997" s="199"/>
      <c r="O997" s="199"/>
      <c r="P997" s="199"/>
    </row>
    <row r="998" spans="1:16" s="218" customFormat="1">
      <c r="A998" s="249"/>
      <c r="B998" s="325"/>
      <c r="C998" s="217"/>
      <c r="D998" s="245"/>
      <c r="E998" s="245"/>
      <c r="F998" s="245"/>
      <c r="G998" s="199"/>
      <c r="H998" s="199"/>
      <c r="I998" s="199"/>
      <c r="J998" s="199"/>
      <c r="K998" s="199"/>
      <c r="L998" s="199"/>
      <c r="M998" s="199"/>
      <c r="N998" s="199"/>
      <c r="O998" s="199"/>
      <c r="P998" s="199"/>
    </row>
    <row r="999" spans="1:16" s="218" customFormat="1">
      <c r="A999" s="249"/>
      <c r="B999" s="325"/>
      <c r="C999" s="217"/>
      <c r="D999" s="245"/>
      <c r="E999" s="245"/>
      <c r="F999" s="245"/>
      <c r="G999" s="199"/>
      <c r="H999" s="199"/>
      <c r="I999" s="199"/>
      <c r="J999" s="199"/>
      <c r="K999" s="199"/>
      <c r="L999" s="199"/>
      <c r="M999" s="199"/>
      <c r="N999" s="199"/>
      <c r="O999" s="199"/>
      <c r="P999" s="199"/>
    </row>
    <row r="1000" spans="1:16" s="218" customFormat="1">
      <c r="A1000" s="249"/>
      <c r="B1000" s="325"/>
      <c r="C1000" s="217"/>
      <c r="D1000" s="245"/>
      <c r="E1000" s="245"/>
      <c r="F1000" s="245"/>
      <c r="G1000" s="199"/>
      <c r="H1000" s="199"/>
      <c r="I1000" s="199"/>
      <c r="J1000" s="199"/>
      <c r="K1000" s="199"/>
      <c r="L1000" s="199"/>
      <c r="M1000" s="199"/>
      <c r="N1000" s="199"/>
      <c r="O1000" s="199"/>
      <c r="P1000" s="199"/>
    </row>
    <row r="1001" spans="1:16" s="218" customFormat="1">
      <c r="A1001" s="249"/>
      <c r="B1001" s="325"/>
      <c r="C1001" s="217"/>
      <c r="D1001" s="245"/>
      <c r="E1001" s="245"/>
      <c r="F1001" s="245"/>
      <c r="G1001" s="199"/>
      <c r="H1001" s="199"/>
      <c r="I1001" s="199"/>
      <c r="J1001" s="199"/>
      <c r="K1001" s="199"/>
      <c r="L1001" s="199"/>
      <c r="M1001" s="199"/>
      <c r="N1001" s="199"/>
      <c r="O1001" s="199"/>
      <c r="P1001" s="199"/>
    </row>
    <row r="1002" spans="1:16" s="218" customFormat="1">
      <c r="A1002" s="249"/>
      <c r="B1002" s="325"/>
      <c r="C1002" s="217"/>
      <c r="D1002" s="245"/>
      <c r="E1002" s="245"/>
      <c r="F1002" s="245"/>
      <c r="G1002" s="199"/>
      <c r="H1002" s="199"/>
      <c r="I1002" s="199"/>
      <c r="J1002" s="199"/>
      <c r="K1002" s="199"/>
      <c r="L1002" s="199"/>
      <c r="M1002" s="199"/>
      <c r="N1002" s="199"/>
      <c r="O1002" s="199"/>
      <c r="P1002" s="199"/>
    </row>
    <row r="1003" spans="1:16" s="218" customFormat="1">
      <c r="A1003" s="249"/>
      <c r="B1003" s="325"/>
      <c r="C1003" s="217"/>
      <c r="D1003" s="245"/>
      <c r="E1003" s="245"/>
      <c r="F1003" s="245"/>
      <c r="G1003" s="199"/>
      <c r="H1003" s="199"/>
      <c r="I1003" s="199"/>
      <c r="J1003" s="199"/>
      <c r="K1003" s="199"/>
      <c r="L1003" s="199"/>
      <c r="M1003" s="199"/>
      <c r="N1003" s="199"/>
      <c r="O1003" s="199"/>
      <c r="P1003" s="199"/>
    </row>
    <row r="1004" spans="1:16" s="218" customFormat="1">
      <c r="A1004" s="249"/>
      <c r="B1004" s="325"/>
      <c r="C1004" s="217"/>
      <c r="D1004" s="245"/>
      <c r="E1004" s="245"/>
      <c r="F1004" s="245"/>
      <c r="G1004" s="199"/>
      <c r="H1004" s="199"/>
      <c r="I1004" s="199"/>
      <c r="J1004" s="199"/>
      <c r="K1004" s="199"/>
      <c r="L1004" s="199"/>
      <c r="M1004" s="199"/>
      <c r="N1004" s="199"/>
      <c r="O1004" s="199"/>
      <c r="P1004" s="199"/>
    </row>
    <row r="1005" spans="1:16" s="218" customFormat="1">
      <c r="A1005" s="249"/>
      <c r="B1005" s="325"/>
      <c r="C1005" s="217"/>
      <c r="D1005" s="245"/>
      <c r="E1005" s="245"/>
      <c r="F1005" s="245"/>
      <c r="G1005" s="199"/>
      <c r="H1005" s="199"/>
      <c r="I1005" s="199"/>
      <c r="J1005" s="199"/>
      <c r="K1005" s="199"/>
      <c r="L1005" s="199"/>
      <c r="M1005" s="199"/>
      <c r="N1005" s="199"/>
      <c r="O1005" s="199"/>
      <c r="P1005" s="199"/>
    </row>
    <row r="1006" spans="1:16" s="218" customFormat="1">
      <c r="A1006" s="249"/>
      <c r="B1006" s="325"/>
      <c r="C1006" s="217"/>
      <c r="D1006" s="245"/>
      <c r="E1006" s="245"/>
      <c r="F1006" s="245"/>
      <c r="G1006" s="199"/>
      <c r="H1006" s="199"/>
      <c r="I1006" s="199"/>
      <c r="J1006" s="199"/>
      <c r="K1006" s="199"/>
      <c r="L1006" s="199"/>
      <c r="M1006" s="199"/>
      <c r="N1006" s="199"/>
      <c r="O1006" s="199"/>
      <c r="P1006" s="199"/>
    </row>
    <row r="1007" spans="1:16" s="218" customFormat="1">
      <c r="A1007" s="249"/>
      <c r="B1007" s="325"/>
      <c r="C1007" s="217"/>
      <c r="D1007" s="245"/>
      <c r="E1007" s="245"/>
      <c r="F1007" s="245"/>
      <c r="G1007" s="199"/>
      <c r="H1007" s="199"/>
      <c r="I1007" s="199"/>
      <c r="J1007" s="199"/>
      <c r="K1007" s="199"/>
      <c r="L1007" s="199"/>
      <c r="M1007" s="199"/>
      <c r="N1007" s="199"/>
      <c r="O1007" s="199"/>
      <c r="P1007" s="199"/>
    </row>
    <row r="1008" spans="1:16" s="218" customFormat="1">
      <c r="A1008" s="249"/>
      <c r="B1008" s="325"/>
      <c r="C1008" s="217"/>
      <c r="D1008" s="245"/>
      <c r="E1008" s="245"/>
      <c r="F1008" s="245"/>
      <c r="G1008" s="199"/>
      <c r="H1008" s="199"/>
      <c r="I1008" s="199"/>
      <c r="J1008" s="199"/>
      <c r="K1008" s="199"/>
      <c r="L1008" s="199"/>
      <c r="M1008" s="199"/>
      <c r="N1008" s="199"/>
      <c r="O1008" s="199"/>
      <c r="P1008" s="199"/>
    </row>
    <row r="1009" spans="1:16" s="218" customFormat="1">
      <c r="A1009" s="249"/>
      <c r="B1009" s="325"/>
      <c r="C1009" s="217"/>
      <c r="D1009" s="245"/>
      <c r="E1009" s="245"/>
      <c r="F1009" s="245"/>
      <c r="G1009" s="199"/>
      <c r="H1009" s="199"/>
      <c r="I1009" s="199"/>
      <c r="J1009" s="199"/>
      <c r="K1009" s="199"/>
      <c r="L1009" s="199"/>
      <c r="M1009" s="199"/>
      <c r="N1009" s="199"/>
      <c r="O1009" s="199"/>
      <c r="P1009" s="199"/>
    </row>
    <row r="1010" spans="1:16" s="218" customFormat="1">
      <c r="A1010" s="249"/>
      <c r="B1010" s="325"/>
      <c r="C1010" s="217"/>
      <c r="D1010" s="245"/>
      <c r="E1010" s="245"/>
      <c r="F1010" s="245"/>
      <c r="G1010" s="199"/>
      <c r="H1010" s="199"/>
      <c r="I1010" s="199"/>
      <c r="J1010" s="199"/>
      <c r="K1010" s="199"/>
      <c r="L1010" s="199"/>
      <c r="M1010" s="199"/>
      <c r="N1010" s="199"/>
      <c r="O1010" s="199"/>
      <c r="P1010" s="199"/>
    </row>
    <row r="1011" spans="1:16" s="218" customFormat="1">
      <c r="A1011" s="249"/>
      <c r="B1011" s="325"/>
      <c r="C1011" s="217"/>
      <c r="D1011" s="245"/>
      <c r="E1011" s="245"/>
      <c r="F1011" s="245"/>
      <c r="G1011" s="199"/>
      <c r="H1011" s="199"/>
      <c r="I1011" s="199"/>
      <c r="J1011" s="199"/>
      <c r="K1011" s="199"/>
      <c r="L1011" s="199"/>
      <c r="M1011" s="199"/>
      <c r="N1011" s="199"/>
      <c r="O1011" s="199"/>
      <c r="P1011" s="199"/>
    </row>
    <row r="1012" spans="1:16" s="218" customFormat="1">
      <c r="A1012" s="249"/>
      <c r="B1012" s="325"/>
      <c r="C1012" s="217"/>
      <c r="D1012" s="245"/>
      <c r="E1012" s="245"/>
      <c r="F1012" s="245"/>
      <c r="G1012" s="199"/>
      <c r="H1012" s="199"/>
      <c r="I1012" s="199"/>
      <c r="J1012" s="199"/>
      <c r="K1012" s="199"/>
      <c r="L1012" s="199"/>
      <c r="M1012" s="199"/>
      <c r="N1012" s="199"/>
      <c r="O1012" s="199"/>
      <c r="P1012" s="199"/>
    </row>
    <row r="1013" spans="1:16" s="218" customFormat="1">
      <c r="A1013" s="249"/>
      <c r="B1013" s="325"/>
      <c r="C1013" s="217"/>
      <c r="D1013" s="245"/>
      <c r="E1013" s="245"/>
      <c r="F1013" s="245"/>
      <c r="G1013" s="199"/>
      <c r="H1013" s="199"/>
      <c r="I1013" s="199"/>
      <c r="J1013" s="199"/>
      <c r="K1013" s="199"/>
      <c r="L1013" s="199"/>
      <c r="M1013" s="199"/>
      <c r="N1013" s="199"/>
      <c r="O1013" s="199"/>
      <c r="P1013" s="199"/>
    </row>
    <row r="1014" spans="1:16" s="218" customFormat="1">
      <c r="A1014" s="249"/>
      <c r="B1014" s="325"/>
      <c r="C1014" s="217"/>
      <c r="D1014" s="245"/>
      <c r="E1014" s="245"/>
      <c r="F1014" s="245"/>
      <c r="G1014" s="199"/>
      <c r="H1014" s="199"/>
      <c r="I1014" s="199"/>
      <c r="J1014" s="199"/>
      <c r="K1014" s="199"/>
      <c r="L1014" s="199"/>
      <c r="M1014" s="199"/>
      <c r="N1014" s="199"/>
      <c r="O1014" s="199"/>
      <c r="P1014" s="199"/>
    </row>
    <row r="1015" spans="1:16" s="218" customFormat="1">
      <c r="A1015" s="249"/>
      <c r="B1015" s="325"/>
      <c r="C1015" s="217"/>
      <c r="D1015" s="245"/>
      <c r="E1015" s="245"/>
      <c r="F1015" s="245"/>
      <c r="G1015" s="199"/>
      <c r="H1015" s="199"/>
      <c r="I1015" s="199"/>
      <c r="J1015" s="199"/>
      <c r="K1015" s="199"/>
      <c r="L1015" s="199"/>
      <c r="M1015" s="199"/>
      <c r="N1015" s="199"/>
      <c r="O1015" s="199"/>
      <c r="P1015" s="199"/>
    </row>
    <row r="1016" spans="1:16" s="218" customFormat="1">
      <c r="A1016" s="249"/>
      <c r="B1016" s="325"/>
      <c r="C1016" s="217"/>
      <c r="D1016" s="245"/>
      <c r="E1016" s="245"/>
      <c r="F1016" s="245"/>
      <c r="G1016" s="199"/>
      <c r="H1016" s="199"/>
      <c r="I1016" s="199"/>
      <c r="J1016" s="199"/>
      <c r="K1016" s="199"/>
      <c r="L1016" s="199"/>
      <c r="M1016" s="199"/>
      <c r="N1016" s="199"/>
      <c r="O1016" s="199"/>
      <c r="P1016" s="199"/>
    </row>
    <row r="1017" spans="1:16" s="218" customFormat="1">
      <c r="A1017" s="249"/>
      <c r="B1017" s="325"/>
      <c r="C1017" s="217"/>
      <c r="D1017" s="245"/>
      <c r="E1017" s="245"/>
      <c r="F1017" s="245"/>
      <c r="G1017" s="199"/>
      <c r="H1017" s="199"/>
      <c r="I1017" s="199"/>
      <c r="J1017" s="199"/>
      <c r="K1017" s="199"/>
      <c r="L1017" s="199"/>
      <c r="M1017" s="199"/>
      <c r="N1017" s="199"/>
      <c r="O1017" s="199"/>
      <c r="P1017" s="199"/>
    </row>
    <row r="1018" spans="1:16" s="218" customFormat="1">
      <c r="A1018" s="249"/>
      <c r="B1018" s="325"/>
      <c r="C1018" s="217"/>
      <c r="D1018" s="245"/>
      <c r="E1018" s="245"/>
      <c r="F1018" s="245"/>
      <c r="G1018" s="199"/>
      <c r="H1018" s="199"/>
      <c r="I1018" s="199"/>
      <c r="J1018" s="199"/>
      <c r="K1018" s="199"/>
      <c r="L1018" s="199"/>
      <c r="M1018" s="199"/>
      <c r="N1018" s="199"/>
      <c r="O1018" s="199"/>
      <c r="P1018" s="199"/>
    </row>
    <row r="1019" spans="1:16" s="218" customFormat="1">
      <c r="A1019" s="249"/>
      <c r="B1019" s="325"/>
      <c r="C1019" s="217"/>
      <c r="D1019" s="245"/>
      <c r="E1019" s="245"/>
      <c r="F1019" s="245"/>
      <c r="G1019" s="199"/>
      <c r="H1019" s="199"/>
      <c r="I1019" s="199"/>
      <c r="J1019" s="199"/>
      <c r="K1019" s="199"/>
      <c r="L1019" s="199"/>
      <c r="M1019" s="199"/>
      <c r="N1019" s="199"/>
      <c r="O1019" s="199"/>
      <c r="P1019" s="199"/>
    </row>
    <row r="1020" spans="1:16" s="218" customFormat="1">
      <c r="A1020" s="249"/>
      <c r="B1020" s="325"/>
      <c r="C1020" s="217"/>
      <c r="D1020" s="245"/>
      <c r="E1020" s="245"/>
      <c r="F1020" s="245"/>
      <c r="G1020" s="199"/>
      <c r="H1020" s="199"/>
      <c r="I1020" s="199"/>
      <c r="J1020" s="199"/>
      <c r="K1020" s="199"/>
      <c r="L1020" s="199"/>
      <c r="M1020" s="199"/>
      <c r="N1020" s="199"/>
      <c r="O1020" s="199"/>
      <c r="P1020" s="199"/>
    </row>
    <row r="1021" spans="1:16" s="218" customFormat="1">
      <c r="A1021" s="249"/>
      <c r="B1021" s="325"/>
      <c r="C1021" s="217"/>
      <c r="D1021" s="245"/>
      <c r="E1021" s="245"/>
      <c r="F1021" s="245"/>
      <c r="G1021" s="199"/>
      <c r="H1021" s="199"/>
      <c r="I1021" s="199"/>
      <c r="J1021" s="199"/>
      <c r="K1021" s="199"/>
      <c r="L1021" s="199"/>
      <c r="M1021" s="199"/>
      <c r="N1021" s="199"/>
      <c r="O1021" s="199"/>
      <c r="P1021" s="199"/>
    </row>
    <row r="1022" spans="1:16" s="218" customFormat="1">
      <c r="A1022" s="249"/>
      <c r="B1022" s="325"/>
      <c r="C1022" s="217"/>
      <c r="D1022" s="245"/>
      <c r="E1022" s="245"/>
      <c r="F1022" s="245"/>
      <c r="G1022" s="199"/>
      <c r="H1022" s="199"/>
      <c r="I1022" s="199"/>
      <c r="J1022" s="199"/>
      <c r="K1022" s="199"/>
      <c r="L1022" s="199"/>
      <c r="M1022" s="199"/>
      <c r="N1022" s="199"/>
      <c r="O1022" s="199"/>
      <c r="P1022" s="199"/>
    </row>
    <row r="1023" spans="1:16" s="218" customFormat="1">
      <c r="A1023" s="249"/>
      <c r="B1023" s="325"/>
      <c r="C1023" s="217"/>
      <c r="D1023" s="245"/>
      <c r="E1023" s="245"/>
      <c r="F1023" s="245"/>
      <c r="G1023" s="199"/>
      <c r="H1023" s="199"/>
      <c r="I1023" s="199"/>
      <c r="J1023" s="199"/>
      <c r="K1023" s="199"/>
      <c r="L1023" s="199"/>
      <c r="M1023" s="199"/>
      <c r="N1023" s="199"/>
      <c r="O1023" s="199"/>
      <c r="P1023" s="199"/>
    </row>
    <row r="1024" spans="1:16" s="218" customFormat="1">
      <c r="A1024" s="249"/>
      <c r="B1024" s="325"/>
      <c r="C1024" s="217"/>
      <c r="D1024" s="245"/>
      <c r="E1024" s="245"/>
      <c r="F1024" s="245"/>
      <c r="G1024" s="199"/>
      <c r="H1024" s="199"/>
      <c r="I1024" s="199"/>
      <c r="J1024" s="199"/>
      <c r="K1024" s="199"/>
      <c r="L1024" s="199"/>
      <c r="M1024" s="199"/>
      <c r="N1024" s="199"/>
      <c r="O1024" s="199"/>
      <c r="P1024" s="199"/>
    </row>
    <row r="1025" spans="1:16" s="218" customFormat="1">
      <c r="A1025" s="249"/>
      <c r="B1025" s="325"/>
      <c r="C1025" s="217"/>
      <c r="D1025" s="245"/>
      <c r="E1025" s="245"/>
      <c r="F1025" s="245"/>
      <c r="G1025" s="199"/>
      <c r="H1025" s="199"/>
      <c r="I1025" s="199"/>
      <c r="J1025" s="199"/>
      <c r="K1025" s="199"/>
      <c r="L1025" s="199"/>
      <c r="M1025" s="199"/>
      <c r="N1025" s="199"/>
      <c r="O1025" s="199"/>
      <c r="P1025" s="199"/>
    </row>
    <row r="1026" spans="1:16" s="218" customFormat="1">
      <c r="A1026" s="249"/>
      <c r="B1026" s="325"/>
      <c r="C1026" s="217"/>
      <c r="D1026" s="245"/>
      <c r="E1026" s="245"/>
      <c r="F1026" s="245"/>
      <c r="G1026" s="199"/>
      <c r="H1026" s="199"/>
      <c r="I1026" s="199"/>
      <c r="J1026" s="199"/>
      <c r="K1026" s="199"/>
      <c r="L1026" s="199"/>
      <c r="M1026" s="199"/>
      <c r="N1026" s="199"/>
      <c r="O1026" s="199"/>
      <c r="P1026" s="199"/>
    </row>
    <row r="1027" spans="1:16" s="218" customFormat="1">
      <c r="A1027" s="249"/>
      <c r="B1027" s="325"/>
      <c r="C1027" s="217"/>
      <c r="D1027" s="245"/>
      <c r="E1027" s="245"/>
      <c r="F1027" s="245"/>
      <c r="G1027" s="199"/>
      <c r="H1027" s="199"/>
      <c r="I1027" s="199"/>
      <c r="J1027" s="199"/>
      <c r="K1027" s="199"/>
      <c r="L1027" s="199"/>
      <c r="M1027" s="199"/>
      <c r="N1027" s="199"/>
      <c r="O1027" s="199"/>
      <c r="P1027" s="199"/>
    </row>
    <row r="1028" spans="1:16" s="218" customFormat="1">
      <c r="A1028" s="249"/>
      <c r="B1028" s="325"/>
      <c r="C1028" s="217"/>
      <c r="D1028" s="245"/>
      <c r="E1028" s="245"/>
      <c r="F1028" s="245"/>
      <c r="G1028" s="199"/>
      <c r="H1028" s="199"/>
      <c r="I1028" s="199"/>
      <c r="J1028" s="199"/>
      <c r="K1028" s="199"/>
      <c r="L1028" s="199"/>
      <c r="M1028" s="199"/>
      <c r="N1028" s="199"/>
      <c r="O1028" s="199"/>
      <c r="P1028" s="199"/>
    </row>
    <row r="1029" spans="1:16" s="218" customFormat="1">
      <c r="A1029" s="249"/>
      <c r="B1029" s="325"/>
      <c r="C1029" s="217"/>
      <c r="D1029" s="245"/>
      <c r="E1029" s="245"/>
      <c r="F1029" s="245"/>
      <c r="G1029" s="199"/>
      <c r="H1029" s="199"/>
      <c r="I1029" s="199"/>
      <c r="J1029" s="199"/>
      <c r="K1029" s="199"/>
      <c r="L1029" s="199"/>
      <c r="M1029" s="199"/>
      <c r="N1029" s="199"/>
      <c r="O1029" s="199"/>
      <c r="P1029" s="199"/>
    </row>
    <row r="1030" spans="1:16" s="218" customFormat="1">
      <c r="A1030" s="249"/>
      <c r="B1030" s="325"/>
      <c r="C1030" s="217"/>
      <c r="D1030" s="245"/>
      <c r="E1030" s="245"/>
      <c r="F1030" s="245"/>
      <c r="G1030" s="199"/>
      <c r="H1030" s="199"/>
      <c r="I1030" s="199"/>
      <c r="J1030" s="199"/>
      <c r="K1030" s="199"/>
      <c r="L1030" s="199"/>
      <c r="M1030" s="199"/>
      <c r="N1030" s="199"/>
      <c r="O1030" s="199"/>
      <c r="P1030" s="199"/>
    </row>
    <row r="1031" spans="1:16" s="218" customFormat="1">
      <c r="A1031" s="249"/>
      <c r="B1031" s="325"/>
      <c r="C1031" s="217"/>
      <c r="D1031" s="245"/>
      <c r="E1031" s="245"/>
      <c r="F1031" s="245"/>
      <c r="G1031" s="199"/>
      <c r="H1031" s="199"/>
      <c r="I1031" s="199"/>
      <c r="J1031" s="199"/>
      <c r="K1031" s="199"/>
      <c r="L1031" s="199"/>
      <c r="M1031" s="199"/>
      <c r="N1031" s="199"/>
      <c r="O1031" s="199"/>
      <c r="P1031" s="199"/>
    </row>
    <row r="1032" spans="1:16" s="218" customFormat="1">
      <c r="A1032" s="249"/>
      <c r="B1032" s="325"/>
      <c r="C1032" s="217"/>
      <c r="D1032" s="245"/>
      <c r="E1032" s="245"/>
      <c r="F1032" s="245"/>
      <c r="G1032" s="199"/>
      <c r="H1032" s="199"/>
      <c r="I1032" s="199"/>
      <c r="J1032" s="199"/>
      <c r="K1032" s="199"/>
      <c r="L1032" s="199"/>
      <c r="M1032" s="199"/>
      <c r="N1032" s="199"/>
      <c r="O1032" s="199"/>
      <c r="P1032" s="199"/>
    </row>
    <row r="1033" spans="1:16" s="218" customFormat="1">
      <c r="A1033" s="249"/>
      <c r="B1033" s="325"/>
      <c r="C1033" s="217"/>
      <c r="D1033" s="245"/>
      <c r="E1033" s="245"/>
      <c r="F1033" s="245"/>
      <c r="G1033" s="199"/>
      <c r="H1033" s="199"/>
      <c r="I1033" s="199"/>
      <c r="J1033" s="199"/>
      <c r="K1033" s="199"/>
      <c r="L1033" s="199"/>
      <c r="M1033" s="199"/>
      <c r="N1033" s="199"/>
      <c r="O1033" s="199"/>
      <c r="P1033" s="199"/>
    </row>
    <row r="1034" spans="1:16" s="218" customFormat="1">
      <c r="A1034" s="249"/>
      <c r="B1034" s="325"/>
      <c r="C1034" s="217"/>
      <c r="D1034" s="245"/>
      <c r="E1034" s="245"/>
      <c r="F1034" s="245"/>
      <c r="G1034" s="199"/>
      <c r="H1034" s="199"/>
      <c r="I1034" s="199"/>
      <c r="J1034" s="199"/>
      <c r="K1034" s="199"/>
      <c r="L1034" s="199"/>
      <c r="M1034" s="199"/>
      <c r="N1034" s="199"/>
      <c r="O1034" s="199"/>
      <c r="P1034" s="199"/>
    </row>
    <row r="1035" spans="1:16" s="218" customFormat="1">
      <c r="A1035" s="249"/>
      <c r="B1035" s="325"/>
      <c r="C1035" s="217"/>
      <c r="D1035" s="245"/>
      <c r="E1035" s="245"/>
      <c r="F1035" s="245"/>
      <c r="G1035" s="199"/>
      <c r="H1035" s="199"/>
      <c r="I1035" s="199"/>
      <c r="J1035" s="199"/>
      <c r="K1035" s="199"/>
      <c r="L1035" s="199"/>
      <c r="M1035" s="199"/>
      <c r="N1035" s="199"/>
      <c r="O1035" s="199"/>
      <c r="P1035" s="199"/>
    </row>
    <row r="1036" spans="1:16" s="218" customFormat="1">
      <c r="A1036" s="249"/>
      <c r="B1036" s="325"/>
      <c r="C1036" s="217"/>
      <c r="D1036" s="245"/>
      <c r="E1036" s="245"/>
      <c r="F1036" s="245"/>
      <c r="G1036" s="199"/>
      <c r="H1036" s="199"/>
      <c r="I1036" s="199"/>
      <c r="J1036" s="199"/>
      <c r="K1036" s="199"/>
      <c r="L1036" s="199"/>
      <c r="M1036" s="199"/>
      <c r="N1036" s="199"/>
      <c r="O1036" s="199"/>
      <c r="P1036" s="199"/>
    </row>
    <row r="1037" spans="1:16" s="218" customFormat="1">
      <c r="A1037" s="249"/>
      <c r="B1037" s="325"/>
      <c r="C1037" s="217"/>
      <c r="D1037" s="245"/>
      <c r="E1037" s="245"/>
      <c r="F1037" s="245"/>
      <c r="G1037" s="199"/>
      <c r="H1037" s="199"/>
      <c r="I1037" s="199"/>
      <c r="J1037" s="199"/>
      <c r="K1037" s="199"/>
      <c r="L1037" s="199"/>
      <c r="M1037" s="199"/>
      <c r="N1037" s="199"/>
      <c r="O1037" s="199"/>
      <c r="P1037" s="199"/>
    </row>
    <row r="1038" spans="1:16" s="218" customFormat="1">
      <c r="A1038" s="249"/>
      <c r="B1038" s="325"/>
      <c r="C1038" s="217"/>
      <c r="D1038" s="245"/>
      <c r="E1038" s="245"/>
      <c r="F1038" s="245"/>
      <c r="G1038" s="199"/>
      <c r="H1038" s="199"/>
      <c r="I1038" s="199"/>
      <c r="J1038" s="199"/>
      <c r="K1038" s="199"/>
      <c r="L1038" s="199"/>
      <c r="M1038" s="199"/>
      <c r="N1038" s="199"/>
      <c r="O1038" s="199"/>
      <c r="P1038" s="199"/>
    </row>
    <row r="1039" spans="1:16" s="218" customFormat="1">
      <c r="A1039" s="249"/>
      <c r="B1039" s="325"/>
      <c r="C1039" s="217"/>
      <c r="D1039" s="245"/>
      <c r="E1039" s="245"/>
      <c r="F1039" s="245"/>
      <c r="G1039" s="199"/>
      <c r="H1039" s="199"/>
      <c r="I1039" s="199"/>
      <c r="J1039" s="199"/>
      <c r="K1039" s="199"/>
      <c r="L1039" s="199"/>
      <c r="M1039" s="199"/>
      <c r="N1039" s="199"/>
      <c r="O1039" s="199"/>
      <c r="P1039" s="199"/>
    </row>
    <row r="1040" spans="1:16" s="218" customFormat="1">
      <c r="A1040" s="249"/>
      <c r="B1040" s="325"/>
      <c r="C1040" s="217"/>
      <c r="D1040" s="245"/>
      <c r="E1040" s="245"/>
      <c r="F1040" s="245"/>
      <c r="G1040" s="199"/>
      <c r="H1040" s="199"/>
      <c r="I1040" s="199"/>
      <c r="J1040" s="199"/>
      <c r="K1040" s="199"/>
      <c r="L1040" s="199"/>
      <c r="M1040" s="199"/>
      <c r="N1040" s="199"/>
      <c r="O1040" s="199"/>
      <c r="P1040" s="199"/>
    </row>
    <row r="1041" spans="1:16" s="218" customFormat="1">
      <c r="A1041" s="249"/>
      <c r="B1041" s="325"/>
      <c r="C1041" s="217"/>
      <c r="D1041" s="245"/>
      <c r="E1041" s="245"/>
      <c r="F1041" s="245"/>
      <c r="G1041" s="199"/>
      <c r="H1041" s="199"/>
      <c r="I1041" s="199"/>
      <c r="J1041" s="199"/>
      <c r="K1041" s="199"/>
      <c r="L1041" s="199"/>
      <c r="M1041" s="199"/>
      <c r="N1041" s="199"/>
      <c r="O1041" s="199"/>
      <c r="P1041" s="199"/>
    </row>
    <row r="1042" spans="1:16" s="218" customFormat="1">
      <c r="A1042" s="249"/>
      <c r="B1042" s="325"/>
      <c r="C1042" s="217"/>
      <c r="D1042" s="245"/>
      <c r="E1042" s="245"/>
      <c r="F1042" s="245"/>
      <c r="G1042" s="199"/>
      <c r="H1042" s="199"/>
      <c r="I1042" s="199"/>
      <c r="J1042" s="199"/>
      <c r="K1042" s="199"/>
      <c r="L1042" s="199"/>
      <c r="M1042" s="199"/>
      <c r="N1042" s="199"/>
      <c r="O1042" s="199"/>
      <c r="P1042" s="199"/>
    </row>
    <row r="1043" spans="1:16" s="218" customFormat="1">
      <c r="A1043" s="249"/>
      <c r="B1043" s="325"/>
      <c r="C1043" s="217"/>
      <c r="D1043" s="245"/>
      <c r="E1043" s="245"/>
      <c r="F1043" s="245"/>
      <c r="G1043" s="199"/>
      <c r="H1043" s="199"/>
      <c r="I1043" s="199"/>
      <c r="J1043" s="199"/>
      <c r="K1043" s="199"/>
      <c r="L1043" s="199"/>
      <c r="M1043" s="199"/>
      <c r="N1043" s="199"/>
      <c r="O1043" s="199"/>
      <c r="P1043" s="199"/>
    </row>
    <row r="1044" spans="1:16" s="218" customFormat="1">
      <c r="A1044" s="249"/>
      <c r="B1044" s="325"/>
      <c r="C1044" s="217"/>
      <c r="D1044" s="245"/>
      <c r="E1044" s="245"/>
      <c r="F1044" s="245"/>
      <c r="G1044" s="199"/>
      <c r="H1044" s="199"/>
      <c r="I1044" s="199"/>
      <c r="J1044" s="199"/>
      <c r="K1044" s="199"/>
      <c r="L1044" s="199"/>
      <c r="M1044" s="199"/>
      <c r="N1044" s="199"/>
      <c r="O1044" s="199"/>
      <c r="P1044" s="199"/>
    </row>
    <row r="1045" spans="1:16" s="218" customFormat="1">
      <c r="A1045" s="249"/>
      <c r="B1045" s="325"/>
      <c r="C1045" s="217"/>
      <c r="D1045" s="245"/>
      <c r="E1045" s="245"/>
      <c r="F1045" s="245"/>
      <c r="G1045" s="199"/>
      <c r="H1045" s="199"/>
      <c r="I1045" s="199"/>
      <c r="J1045" s="199"/>
      <c r="K1045" s="199"/>
      <c r="L1045" s="199"/>
      <c r="M1045" s="199"/>
      <c r="N1045" s="199"/>
      <c r="O1045" s="199"/>
      <c r="P1045" s="199"/>
    </row>
    <row r="1046" spans="1:16" s="218" customFormat="1">
      <c r="A1046" s="249"/>
      <c r="B1046" s="325"/>
      <c r="C1046" s="217"/>
      <c r="D1046" s="245"/>
      <c r="E1046" s="245"/>
      <c r="F1046" s="245"/>
      <c r="G1046" s="199"/>
      <c r="H1046" s="199"/>
      <c r="I1046" s="199"/>
      <c r="J1046" s="199"/>
      <c r="K1046" s="199"/>
      <c r="L1046" s="199"/>
      <c r="M1046" s="199"/>
      <c r="N1046" s="199"/>
      <c r="O1046" s="199"/>
      <c r="P1046" s="199"/>
    </row>
    <row r="1047" spans="1:16" s="218" customFormat="1">
      <c r="A1047" s="249"/>
      <c r="B1047" s="325"/>
      <c r="C1047" s="217"/>
      <c r="D1047" s="245"/>
      <c r="E1047" s="245"/>
      <c r="F1047" s="245"/>
      <c r="G1047" s="199"/>
      <c r="H1047" s="199"/>
      <c r="I1047" s="199"/>
      <c r="J1047" s="199"/>
      <c r="K1047" s="199"/>
      <c r="L1047" s="199"/>
      <c r="M1047" s="199"/>
      <c r="N1047" s="199"/>
      <c r="O1047" s="199"/>
      <c r="P1047" s="199"/>
    </row>
    <row r="1048" spans="1:16" s="218" customFormat="1">
      <c r="A1048" s="249"/>
      <c r="B1048" s="325"/>
      <c r="C1048" s="217"/>
      <c r="D1048" s="245"/>
      <c r="E1048" s="245"/>
      <c r="F1048" s="245"/>
      <c r="G1048" s="199"/>
      <c r="H1048" s="199"/>
      <c r="I1048" s="199"/>
      <c r="J1048" s="199"/>
      <c r="K1048" s="199"/>
      <c r="L1048" s="199"/>
      <c r="M1048" s="199"/>
      <c r="N1048" s="199"/>
      <c r="O1048" s="199"/>
      <c r="P1048" s="199"/>
    </row>
    <row r="1049" spans="1:16" s="218" customFormat="1">
      <c r="A1049" s="249"/>
      <c r="B1049" s="325"/>
      <c r="C1049" s="217"/>
      <c r="D1049" s="245"/>
      <c r="E1049" s="245"/>
      <c r="F1049" s="245"/>
      <c r="G1049" s="199"/>
      <c r="H1049" s="199"/>
      <c r="I1049" s="199"/>
      <c r="J1049" s="199"/>
      <c r="K1049" s="199"/>
      <c r="L1049" s="199"/>
      <c r="M1049" s="199"/>
      <c r="N1049" s="199"/>
      <c r="O1049" s="199"/>
      <c r="P1049" s="199"/>
    </row>
    <row r="1050" spans="1:16" s="218" customFormat="1">
      <c r="A1050" s="249"/>
      <c r="B1050" s="325"/>
      <c r="C1050" s="217"/>
      <c r="D1050" s="245"/>
      <c r="E1050" s="245"/>
      <c r="F1050" s="245"/>
      <c r="G1050" s="199"/>
      <c r="H1050" s="199"/>
      <c r="I1050" s="199"/>
      <c r="J1050" s="199"/>
      <c r="K1050" s="199"/>
      <c r="L1050" s="199"/>
      <c r="M1050" s="199"/>
      <c r="N1050" s="199"/>
      <c r="O1050" s="199"/>
      <c r="P1050" s="199"/>
    </row>
    <row r="1051" spans="1:16" s="218" customFormat="1">
      <c r="A1051" s="249"/>
      <c r="B1051" s="325"/>
      <c r="C1051" s="217"/>
      <c r="D1051" s="245"/>
      <c r="E1051" s="245"/>
      <c r="F1051" s="245"/>
      <c r="G1051" s="199"/>
      <c r="H1051" s="199"/>
      <c r="I1051" s="199"/>
      <c r="J1051" s="199"/>
      <c r="K1051" s="199"/>
      <c r="L1051" s="199"/>
      <c r="M1051" s="199"/>
      <c r="N1051" s="199"/>
      <c r="O1051" s="199"/>
      <c r="P1051" s="199"/>
    </row>
    <row r="1052" spans="1:16" s="218" customFormat="1">
      <c r="A1052" s="249"/>
      <c r="B1052" s="325"/>
      <c r="C1052" s="217"/>
      <c r="D1052" s="245"/>
      <c r="E1052" s="245"/>
      <c r="F1052" s="245"/>
      <c r="G1052" s="199"/>
      <c r="H1052" s="199"/>
      <c r="I1052" s="199"/>
      <c r="J1052" s="199"/>
      <c r="K1052" s="199"/>
      <c r="L1052" s="199"/>
      <c r="M1052" s="199"/>
      <c r="N1052" s="199"/>
      <c r="O1052" s="199"/>
      <c r="P1052" s="199"/>
    </row>
    <row r="1053" spans="1:16" s="218" customFormat="1">
      <c r="A1053" s="249"/>
      <c r="B1053" s="325"/>
      <c r="C1053" s="217"/>
      <c r="D1053" s="245"/>
      <c r="E1053" s="245"/>
      <c r="F1053" s="245"/>
      <c r="G1053" s="199"/>
      <c r="H1053" s="199"/>
      <c r="I1053" s="199"/>
      <c r="J1053" s="199"/>
      <c r="K1053" s="199"/>
      <c r="L1053" s="199"/>
      <c r="M1053" s="199"/>
      <c r="N1053" s="199"/>
      <c r="O1053" s="199"/>
      <c r="P1053" s="199"/>
    </row>
    <row r="1054" spans="1:16" s="218" customFormat="1">
      <c r="A1054" s="249"/>
      <c r="B1054" s="325"/>
      <c r="C1054" s="217"/>
      <c r="D1054" s="245"/>
      <c r="E1054" s="245"/>
      <c r="F1054" s="245"/>
      <c r="G1054" s="199"/>
      <c r="H1054" s="199"/>
      <c r="I1054" s="199"/>
      <c r="J1054" s="199"/>
      <c r="K1054" s="199"/>
      <c r="L1054" s="199"/>
      <c r="M1054" s="199"/>
      <c r="N1054" s="199"/>
      <c r="O1054" s="199"/>
      <c r="P1054" s="199"/>
    </row>
    <row r="1055" spans="1:16" s="218" customFormat="1">
      <c r="A1055" s="249"/>
      <c r="B1055" s="325"/>
      <c r="C1055" s="217"/>
      <c r="D1055" s="245"/>
      <c r="E1055" s="245"/>
      <c r="F1055" s="245"/>
      <c r="G1055" s="199"/>
      <c r="H1055" s="199"/>
      <c r="I1055" s="199"/>
      <c r="J1055" s="199"/>
      <c r="K1055" s="199"/>
      <c r="L1055" s="199"/>
      <c r="M1055" s="199"/>
      <c r="N1055" s="199"/>
      <c r="O1055" s="199"/>
      <c r="P1055" s="199"/>
    </row>
    <row r="1056" spans="1:16" s="218" customFormat="1">
      <c r="A1056" s="249"/>
      <c r="B1056" s="325"/>
      <c r="C1056" s="217"/>
      <c r="D1056" s="245"/>
      <c r="E1056" s="245"/>
      <c r="F1056" s="245"/>
      <c r="G1056" s="199"/>
      <c r="H1056" s="199"/>
      <c r="I1056" s="199"/>
      <c r="J1056" s="199"/>
      <c r="K1056" s="199"/>
      <c r="L1056" s="199"/>
      <c r="M1056" s="199"/>
      <c r="N1056" s="199"/>
      <c r="O1056" s="199"/>
      <c r="P1056" s="199"/>
    </row>
    <row r="1057" spans="1:16" s="218" customFormat="1">
      <c r="A1057" s="249"/>
      <c r="B1057" s="325"/>
      <c r="C1057" s="217"/>
      <c r="D1057" s="245"/>
      <c r="E1057" s="245"/>
      <c r="F1057" s="245"/>
      <c r="G1057" s="199"/>
      <c r="H1057" s="199"/>
      <c r="I1057" s="199"/>
      <c r="J1057" s="199"/>
      <c r="K1057" s="199"/>
      <c r="L1057" s="199"/>
      <c r="M1057" s="199"/>
      <c r="N1057" s="199"/>
      <c r="O1057" s="199"/>
      <c r="P1057" s="199"/>
    </row>
    <row r="1058" spans="1:16" s="218" customFormat="1">
      <c r="A1058" s="249"/>
      <c r="B1058" s="325"/>
      <c r="C1058" s="217"/>
      <c r="D1058" s="245"/>
      <c r="E1058" s="245"/>
      <c r="F1058" s="245"/>
      <c r="G1058" s="199"/>
      <c r="H1058" s="199"/>
      <c r="I1058" s="199"/>
      <c r="J1058" s="199"/>
      <c r="K1058" s="199"/>
      <c r="L1058" s="199"/>
      <c r="M1058" s="199"/>
      <c r="N1058" s="199"/>
      <c r="O1058" s="199"/>
      <c r="P1058" s="199"/>
    </row>
    <row r="1059" spans="1:16" s="218" customFormat="1">
      <c r="A1059" s="249"/>
      <c r="B1059" s="325"/>
      <c r="C1059" s="217"/>
      <c r="D1059" s="245"/>
      <c r="E1059" s="245"/>
      <c r="F1059" s="245"/>
      <c r="G1059" s="199"/>
      <c r="H1059" s="199"/>
      <c r="I1059" s="199"/>
      <c r="J1059" s="199"/>
      <c r="K1059" s="199"/>
      <c r="L1059" s="199"/>
      <c r="M1059" s="199"/>
      <c r="N1059" s="199"/>
      <c r="O1059" s="199"/>
      <c r="P1059" s="199"/>
    </row>
    <row r="1060" spans="1:16" s="218" customFormat="1">
      <c r="A1060" s="249"/>
      <c r="B1060" s="325"/>
      <c r="C1060" s="217"/>
      <c r="D1060" s="245"/>
      <c r="E1060" s="245"/>
      <c r="F1060" s="245"/>
      <c r="G1060" s="199"/>
      <c r="H1060" s="199"/>
      <c r="I1060" s="199"/>
      <c r="J1060" s="199"/>
      <c r="K1060" s="199"/>
      <c r="L1060" s="199"/>
      <c r="M1060" s="199"/>
      <c r="N1060" s="199"/>
      <c r="O1060" s="199"/>
      <c r="P1060" s="199"/>
    </row>
    <row r="1061" spans="1:16" s="218" customFormat="1">
      <c r="A1061" s="249"/>
      <c r="B1061" s="325"/>
      <c r="C1061" s="217"/>
      <c r="D1061" s="245"/>
      <c r="E1061" s="245"/>
      <c r="F1061" s="245"/>
      <c r="G1061" s="199"/>
      <c r="H1061" s="199"/>
      <c r="I1061" s="199"/>
      <c r="J1061" s="199"/>
      <c r="K1061" s="199"/>
      <c r="L1061" s="199"/>
      <c r="M1061" s="199"/>
      <c r="N1061" s="199"/>
      <c r="O1061" s="199"/>
      <c r="P1061" s="199"/>
    </row>
    <row r="1062" spans="1:16" s="218" customFormat="1">
      <c r="A1062" s="249"/>
      <c r="B1062" s="325"/>
      <c r="C1062" s="217"/>
      <c r="D1062" s="245"/>
      <c r="E1062" s="245"/>
      <c r="F1062" s="245"/>
      <c r="G1062" s="199"/>
      <c r="H1062" s="199"/>
      <c r="I1062" s="199"/>
      <c r="J1062" s="199"/>
      <c r="K1062" s="199"/>
      <c r="L1062" s="199"/>
      <c r="M1062" s="199"/>
      <c r="N1062" s="199"/>
      <c r="O1062" s="199"/>
      <c r="P1062" s="199"/>
    </row>
    <row r="1063" spans="1:16" s="218" customFormat="1">
      <c r="A1063" s="249"/>
      <c r="B1063" s="325"/>
      <c r="C1063" s="217"/>
      <c r="D1063" s="245"/>
      <c r="E1063" s="245"/>
      <c r="F1063" s="245"/>
      <c r="G1063" s="199"/>
      <c r="H1063" s="199"/>
      <c r="I1063" s="199"/>
      <c r="J1063" s="199"/>
      <c r="K1063" s="199"/>
      <c r="L1063" s="199"/>
      <c r="M1063" s="199"/>
      <c r="N1063" s="199"/>
      <c r="O1063" s="199"/>
      <c r="P1063" s="199"/>
    </row>
    <row r="1064" spans="1:16" s="218" customFormat="1">
      <c r="A1064" s="249"/>
      <c r="B1064" s="325"/>
      <c r="C1064" s="217"/>
      <c r="D1064" s="245"/>
      <c r="E1064" s="245"/>
      <c r="F1064" s="245"/>
      <c r="G1064" s="199"/>
      <c r="H1064" s="199"/>
      <c r="I1064" s="199"/>
      <c r="J1064" s="199"/>
      <c r="K1064" s="199"/>
      <c r="L1064" s="199"/>
      <c r="M1064" s="199"/>
      <c r="N1064" s="199"/>
      <c r="O1064" s="199"/>
      <c r="P1064" s="199"/>
    </row>
    <row r="1065" spans="1:16" s="218" customFormat="1">
      <c r="A1065" s="249"/>
      <c r="B1065" s="325"/>
      <c r="C1065" s="217"/>
      <c r="D1065" s="245"/>
      <c r="E1065" s="245"/>
      <c r="F1065" s="245"/>
      <c r="G1065" s="199"/>
      <c r="H1065" s="199"/>
      <c r="I1065" s="199"/>
      <c r="J1065" s="199"/>
      <c r="K1065" s="199"/>
      <c r="L1065" s="199"/>
      <c r="M1065" s="199"/>
      <c r="N1065" s="199"/>
      <c r="O1065" s="199"/>
      <c r="P1065" s="199"/>
    </row>
    <row r="1066" spans="1:16" s="218" customFormat="1">
      <c r="A1066" s="249"/>
      <c r="B1066" s="325"/>
      <c r="C1066" s="217"/>
      <c r="D1066" s="245"/>
      <c r="E1066" s="245"/>
      <c r="F1066" s="245"/>
      <c r="G1066" s="199"/>
      <c r="H1066" s="199"/>
      <c r="I1066" s="199"/>
      <c r="J1066" s="199"/>
      <c r="K1066" s="199"/>
      <c r="L1066" s="199"/>
      <c r="M1066" s="199"/>
      <c r="N1066" s="199"/>
      <c r="O1066" s="199"/>
      <c r="P1066" s="199"/>
    </row>
    <row r="1067" spans="1:16" s="218" customFormat="1">
      <c r="A1067" s="249"/>
      <c r="B1067" s="325"/>
      <c r="C1067" s="217"/>
      <c r="D1067" s="245"/>
      <c r="E1067" s="245"/>
      <c r="F1067" s="245"/>
      <c r="G1067" s="199"/>
      <c r="H1067" s="199"/>
      <c r="I1067" s="199"/>
      <c r="J1067" s="199"/>
      <c r="K1067" s="199"/>
      <c r="L1067" s="199"/>
      <c r="M1067" s="199"/>
      <c r="N1067" s="199"/>
      <c r="O1067" s="199"/>
      <c r="P1067" s="199"/>
    </row>
    <row r="1068" spans="1:16" s="218" customFormat="1">
      <c r="A1068" s="249"/>
      <c r="B1068" s="325"/>
      <c r="C1068" s="217"/>
      <c r="D1068" s="245"/>
      <c r="E1068" s="245"/>
      <c r="F1068" s="245"/>
      <c r="G1068" s="199"/>
      <c r="H1068" s="199"/>
      <c r="I1068" s="199"/>
      <c r="J1068" s="199"/>
      <c r="K1068" s="199"/>
      <c r="L1068" s="199"/>
      <c r="M1068" s="199"/>
      <c r="N1068" s="199"/>
      <c r="O1068" s="199"/>
      <c r="P1068" s="199"/>
    </row>
    <row r="1069" spans="1:16" s="218" customFormat="1">
      <c r="A1069" s="249"/>
      <c r="B1069" s="325"/>
      <c r="C1069" s="217"/>
      <c r="D1069" s="245"/>
      <c r="E1069" s="245"/>
      <c r="F1069" s="245"/>
      <c r="G1069" s="199"/>
      <c r="H1069" s="199"/>
      <c r="I1069" s="199"/>
      <c r="J1069" s="199"/>
      <c r="K1069" s="199"/>
      <c r="L1069" s="199"/>
      <c r="M1069" s="199"/>
      <c r="N1069" s="199"/>
      <c r="O1069" s="199"/>
      <c r="P1069" s="199"/>
    </row>
    <row r="1070" spans="1:16" s="218" customFormat="1">
      <c r="A1070" s="249"/>
      <c r="B1070" s="325"/>
      <c r="C1070" s="217"/>
      <c r="D1070" s="245"/>
      <c r="E1070" s="245"/>
      <c r="F1070" s="245"/>
      <c r="G1070" s="199"/>
      <c r="H1070" s="199"/>
      <c r="I1070" s="199"/>
      <c r="J1070" s="199"/>
      <c r="K1070" s="199"/>
      <c r="L1070" s="199"/>
      <c r="M1070" s="199"/>
      <c r="N1070" s="199"/>
      <c r="O1070" s="199"/>
      <c r="P1070" s="199"/>
    </row>
    <row r="1071" spans="1:16" s="218" customFormat="1">
      <c r="A1071" s="249"/>
      <c r="B1071" s="325"/>
      <c r="C1071" s="217"/>
      <c r="D1071" s="245"/>
      <c r="E1071" s="245"/>
      <c r="F1071" s="245"/>
      <c r="G1071" s="199"/>
      <c r="H1071" s="199"/>
      <c r="I1071" s="199"/>
      <c r="J1071" s="199"/>
      <c r="K1071" s="199"/>
      <c r="L1071" s="199"/>
      <c r="M1071" s="199"/>
      <c r="N1071" s="199"/>
      <c r="O1071" s="199"/>
      <c r="P1071" s="199"/>
    </row>
    <row r="1072" spans="1:16" s="218" customFormat="1">
      <c r="A1072" s="249"/>
      <c r="B1072" s="325"/>
      <c r="C1072" s="217"/>
      <c r="D1072" s="245"/>
      <c r="E1072" s="245"/>
      <c r="F1072" s="245"/>
      <c r="G1072" s="199"/>
      <c r="H1072" s="199"/>
      <c r="I1072" s="199"/>
      <c r="J1072" s="199"/>
      <c r="K1072" s="199"/>
      <c r="L1072" s="199"/>
      <c r="M1072" s="199"/>
      <c r="N1072" s="199"/>
      <c r="O1072" s="199"/>
      <c r="P1072" s="199"/>
    </row>
    <row r="1073" spans="1:16" s="218" customFormat="1">
      <c r="A1073" s="249"/>
      <c r="B1073" s="325"/>
      <c r="C1073" s="217"/>
      <c r="D1073" s="245"/>
      <c r="E1073" s="245"/>
      <c r="F1073" s="245"/>
      <c r="G1073" s="199"/>
      <c r="H1073" s="199"/>
      <c r="I1073" s="199"/>
      <c r="J1073" s="199"/>
      <c r="K1073" s="199"/>
      <c r="L1073" s="199"/>
      <c r="M1073" s="199"/>
      <c r="N1073" s="199"/>
      <c r="O1073" s="199"/>
      <c r="P1073" s="199"/>
    </row>
    <row r="1074" spans="1:16" s="218" customFormat="1">
      <c r="A1074" s="249"/>
      <c r="B1074" s="325"/>
      <c r="C1074" s="217"/>
      <c r="D1074" s="245"/>
      <c r="E1074" s="245"/>
      <c r="F1074" s="245"/>
      <c r="G1074" s="199"/>
      <c r="H1074" s="199"/>
      <c r="I1074" s="199"/>
      <c r="J1074" s="199"/>
      <c r="K1074" s="199"/>
      <c r="L1074" s="199"/>
      <c r="M1074" s="199"/>
      <c r="N1074" s="199"/>
      <c r="O1074" s="199"/>
      <c r="P1074" s="199"/>
    </row>
    <row r="1075" spans="1:16" s="218" customFormat="1">
      <c r="A1075" s="249"/>
      <c r="B1075" s="325"/>
      <c r="C1075" s="217"/>
      <c r="D1075" s="245"/>
      <c r="E1075" s="245"/>
      <c r="F1075" s="245"/>
      <c r="G1075" s="199"/>
      <c r="H1075" s="199"/>
      <c r="I1075" s="199"/>
      <c r="J1075" s="199"/>
      <c r="K1075" s="199"/>
      <c r="L1075" s="199"/>
      <c r="M1075" s="199"/>
      <c r="N1075" s="199"/>
      <c r="O1075" s="199"/>
      <c r="P1075" s="199"/>
    </row>
    <row r="1076" spans="1:16" s="218" customFormat="1">
      <c r="A1076" s="249"/>
      <c r="B1076" s="325"/>
      <c r="C1076" s="217"/>
      <c r="D1076" s="245"/>
      <c r="E1076" s="245"/>
      <c r="F1076" s="245"/>
      <c r="G1076" s="199"/>
      <c r="H1076" s="199"/>
      <c r="I1076" s="199"/>
      <c r="J1076" s="199"/>
      <c r="K1076" s="199"/>
      <c r="L1076" s="199"/>
      <c r="M1076" s="199"/>
      <c r="N1076" s="199"/>
      <c r="O1076" s="199"/>
      <c r="P1076" s="199"/>
    </row>
    <row r="1077" spans="1:16" s="218" customFormat="1">
      <c r="A1077" s="249"/>
      <c r="B1077" s="325"/>
      <c r="C1077" s="217"/>
      <c r="D1077" s="245"/>
      <c r="E1077" s="245"/>
      <c r="F1077" s="245"/>
      <c r="G1077" s="199"/>
      <c r="H1077" s="199"/>
      <c r="I1077" s="199"/>
      <c r="J1077" s="199"/>
      <c r="K1077" s="199"/>
      <c r="L1077" s="199"/>
      <c r="M1077" s="199"/>
      <c r="N1077" s="199"/>
      <c r="O1077" s="199"/>
      <c r="P1077" s="199"/>
    </row>
    <row r="1078" spans="1:16" s="218" customFormat="1">
      <c r="A1078" s="249"/>
      <c r="B1078" s="325"/>
      <c r="C1078" s="217"/>
      <c r="D1078" s="245"/>
      <c r="E1078" s="245"/>
      <c r="F1078" s="245"/>
      <c r="G1078" s="199"/>
      <c r="H1078" s="199"/>
      <c r="I1078" s="199"/>
      <c r="J1078" s="199"/>
      <c r="K1078" s="199"/>
      <c r="L1078" s="199"/>
      <c r="M1078" s="199"/>
      <c r="N1078" s="199"/>
      <c r="O1078" s="199"/>
      <c r="P1078" s="199"/>
    </row>
    <row r="1079" spans="1:16" s="218" customFormat="1">
      <c r="A1079" s="249"/>
      <c r="B1079" s="325"/>
      <c r="C1079" s="217"/>
      <c r="D1079" s="245"/>
      <c r="E1079" s="245"/>
      <c r="F1079" s="245"/>
      <c r="G1079" s="199"/>
      <c r="H1079" s="199"/>
      <c r="I1079" s="199"/>
      <c r="J1079" s="199"/>
      <c r="K1079" s="199"/>
      <c r="L1079" s="199"/>
      <c r="M1079" s="199"/>
      <c r="N1079" s="199"/>
      <c r="O1079" s="199"/>
      <c r="P1079" s="199"/>
    </row>
    <row r="1080" spans="1:16" s="218" customFormat="1">
      <c r="A1080" s="249"/>
      <c r="B1080" s="325"/>
      <c r="C1080" s="217"/>
      <c r="D1080" s="245"/>
      <c r="E1080" s="245"/>
      <c r="F1080" s="245"/>
      <c r="G1080" s="199"/>
      <c r="H1080" s="199"/>
      <c r="I1080" s="199"/>
      <c r="J1080" s="199"/>
      <c r="K1080" s="199"/>
      <c r="L1080" s="199"/>
      <c r="M1080" s="199"/>
      <c r="N1080" s="199"/>
      <c r="O1080" s="199"/>
      <c r="P1080" s="199"/>
    </row>
    <row r="1081" spans="1:16" s="218" customFormat="1">
      <c r="A1081" s="249"/>
      <c r="B1081" s="325"/>
      <c r="C1081" s="217"/>
      <c r="D1081" s="245"/>
      <c r="E1081" s="245"/>
      <c r="F1081" s="245"/>
      <c r="G1081" s="199"/>
      <c r="H1081" s="199"/>
      <c r="I1081" s="199"/>
      <c r="J1081" s="199"/>
      <c r="K1081" s="199"/>
      <c r="L1081" s="199"/>
      <c r="M1081" s="199"/>
      <c r="N1081" s="199"/>
      <c r="O1081" s="199"/>
      <c r="P1081" s="199"/>
    </row>
    <row r="1082" spans="1:16" s="218" customFormat="1">
      <c r="A1082" s="249"/>
      <c r="B1082" s="325"/>
      <c r="C1082" s="217"/>
      <c r="D1082" s="245"/>
      <c r="E1082" s="245"/>
      <c r="F1082" s="245"/>
      <c r="G1082" s="199"/>
      <c r="H1082" s="199"/>
      <c r="I1082" s="199"/>
      <c r="J1082" s="199"/>
      <c r="K1082" s="199"/>
      <c r="L1082" s="199"/>
      <c r="M1082" s="199"/>
      <c r="N1082" s="199"/>
      <c r="O1082" s="199"/>
      <c r="P1082" s="199"/>
    </row>
    <row r="1083" spans="1:16" s="218" customFormat="1">
      <c r="A1083" s="249"/>
      <c r="B1083" s="325"/>
      <c r="C1083" s="217"/>
      <c r="D1083" s="245"/>
      <c r="E1083" s="245"/>
      <c r="F1083" s="245"/>
      <c r="G1083" s="199"/>
      <c r="H1083" s="199"/>
      <c r="I1083" s="199"/>
      <c r="J1083" s="199"/>
      <c r="K1083" s="199"/>
      <c r="L1083" s="199"/>
      <c r="M1083" s="199"/>
      <c r="N1083" s="199"/>
      <c r="O1083" s="199"/>
      <c r="P1083" s="199"/>
    </row>
    <row r="1084" spans="1:16" s="218" customFormat="1">
      <c r="A1084" s="249"/>
      <c r="B1084" s="325"/>
      <c r="C1084" s="217"/>
      <c r="D1084" s="245"/>
      <c r="E1084" s="245"/>
      <c r="F1084" s="245"/>
      <c r="G1084" s="199"/>
      <c r="H1084" s="199"/>
      <c r="I1084" s="199"/>
      <c r="J1084" s="199"/>
      <c r="K1084" s="199"/>
      <c r="L1084" s="199"/>
      <c r="M1084" s="199"/>
      <c r="N1084" s="199"/>
      <c r="O1084" s="199"/>
      <c r="P1084" s="199"/>
    </row>
    <row r="1085" spans="1:16" s="218" customFormat="1">
      <c r="A1085" s="249"/>
      <c r="B1085" s="325"/>
      <c r="C1085" s="217"/>
      <c r="D1085" s="245"/>
      <c r="E1085" s="245"/>
      <c r="F1085" s="245"/>
      <c r="G1085" s="199"/>
      <c r="H1085" s="199"/>
      <c r="I1085" s="199"/>
      <c r="J1085" s="199"/>
      <c r="K1085" s="199"/>
      <c r="L1085" s="199"/>
      <c r="M1085" s="199"/>
      <c r="N1085" s="199"/>
      <c r="O1085" s="199"/>
      <c r="P1085" s="199"/>
    </row>
    <row r="1086" spans="1:16" s="218" customFormat="1">
      <c r="A1086" s="249"/>
      <c r="B1086" s="325"/>
      <c r="C1086" s="217"/>
      <c r="D1086" s="245"/>
      <c r="E1086" s="245"/>
      <c r="F1086" s="245"/>
      <c r="G1086" s="199"/>
      <c r="H1086" s="199"/>
      <c r="I1086" s="199"/>
      <c r="J1086" s="199"/>
      <c r="K1086" s="199"/>
      <c r="L1086" s="199"/>
      <c r="M1086" s="199"/>
      <c r="N1086" s="199"/>
      <c r="O1086" s="199"/>
      <c r="P1086" s="199"/>
    </row>
    <row r="1087" spans="1:16" s="218" customFormat="1">
      <c r="A1087" s="249"/>
      <c r="B1087" s="325"/>
      <c r="C1087" s="217"/>
      <c r="D1087" s="245"/>
      <c r="E1087" s="245"/>
      <c r="F1087" s="245"/>
      <c r="G1087" s="199"/>
      <c r="H1087" s="199"/>
      <c r="I1087" s="199"/>
      <c r="J1087" s="199"/>
      <c r="K1087" s="199"/>
      <c r="L1087" s="199"/>
      <c r="M1087" s="199"/>
      <c r="N1087" s="199"/>
      <c r="O1087" s="199"/>
      <c r="P1087" s="199"/>
    </row>
    <row r="1088" spans="1:16" s="218" customFormat="1">
      <c r="A1088" s="249"/>
      <c r="B1088" s="325"/>
      <c r="C1088" s="217"/>
      <c r="D1088" s="245"/>
      <c r="E1088" s="245"/>
      <c r="F1088" s="245"/>
      <c r="G1088" s="199"/>
      <c r="H1088" s="199"/>
      <c r="I1088" s="199"/>
      <c r="J1088" s="199"/>
      <c r="K1088" s="199"/>
      <c r="L1088" s="199"/>
      <c r="M1088" s="199"/>
      <c r="N1088" s="199"/>
      <c r="O1088" s="199"/>
      <c r="P1088" s="199"/>
    </row>
    <row r="1089" spans="1:16" s="218" customFormat="1">
      <c r="A1089" s="249"/>
      <c r="B1089" s="325"/>
      <c r="C1089" s="217"/>
      <c r="D1089" s="245"/>
      <c r="E1089" s="245"/>
      <c r="F1089" s="245"/>
      <c r="G1089" s="199"/>
      <c r="H1089" s="199"/>
      <c r="I1089" s="199"/>
      <c r="J1089" s="199"/>
      <c r="K1089" s="199"/>
      <c r="L1089" s="199"/>
      <c r="M1089" s="199"/>
      <c r="N1089" s="199"/>
      <c r="O1089" s="199"/>
      <c r="P1089" s="199"/>
    </row>
    <row r="1090" spans="1:16" s="218" customFormat="1">
      <c r="A1090" s="249"/>
      <c r="B1090" s="325"/>
      <c r="C1090" s="217"/>
      <c r="D1090" s="245"/>
      <c r="E1090" s="245"/>
      <c r="F1090" s="245"/>
      <c r="G1090" s="199"/>
      <c r="H1090" s="199"/>
      <c r="I1090" s="199"/>
      <c r="J1090" s="199"/>
      <c r="K1090" s="199"/>
      <c r="L1090" s="199"/>
      <c r="M1090" s="199"/>
      <c r="N1090" s="199"/>
      <c r="O1090" s="199"/>
      <c r="P1090" s="199"/>
    </row>
    <row r="1091" spans="1:16" s="218" customFormat="1">
      <c r="A1091" s="249"/>
      <c r="B1091" s="325"/>
      <c r="C1091" s="217"/>
      <c r="D1091" s="245"/>
      <c r="E1091" s="245"/>
      <c r="F1091" s="245"/>
      <c r="G1091" s="199"/>
      <c r="H1091" s="199"/>
      <c r="I1091" s="199"/>
      <c r="J1091" s="199"/>
      <c r="K1091" s="199"/>
      <c r="L1091" s="199"/>
      <c r="M1091" s="199"/>
      <c r="N1091" s="199"/>
      <c r="O1091" s="199"/>
      <c r="P1091" s="199"/>
    </row>
    <row r="1092" spans="1:16" s="218" customFormat="1">
      <c r="A1092" s="249"/>
      <c r="B1092" s="325"/>
      <c r="C1092" s="217"/>
      <c r="D1092" s="245"/>
      <c r="E1092" s="245"/>
      <c r="F1092" s="245"/>
      <c r="G1092" s="199"/>
      <c r="H1092" s="199"/>
      <c r="I1092" s="199"/>
      <c r="J1092" s="199"/>
      <c r="K1092" s="199"/>
      <c r="L1092" s="199"/>
      <c r="M1092" s="199"/>
      <c r="N1092" s="199"/>
      <c r="O1092" s="199"/>
      <c r="P1092" s="199"/>
    </row>
    <row r="1093" spans="1:16" s="218" customFormat="1">
      <c r="A1093" s="249"/>
      <c r="B1093" s="325"/>
      <c r="C1093" s="217"/>
      <c r="D1093" s="245"/>
      <c r="E1093" s="245"/>
      <c r="F1093" s="245"/>
      <c r="G1093" s="199"/>
      <c r="H1093" s="199"/>
      <c r="I1093" s="199"/>
      <c r="J1093" s="199"/>
      <c r="K1093" s="199"/>
      <c r="L1093" s="199"/>
      <c r="M1093" s="199"/>
      <c r="N1093" s="199"/>
      <c r="O1093" s="199"/>
      <c r="P1093" s="199"/>
    </row>
    <row r="1094" spans="1:16" s="218" customFormat="1">
      <c r="A1094" s="249"/>
      <c r="B1094" s="325"/>
      <c r="C1094" s="217"/>
      <c r="D1094" s="245"/>
      <c r="E1094" s="245"/>
      <c r="F1094" s="245"/>
      <c r="G1094" s="199"/>
      <c r="H1094" s="199"/>
      <c r="I1094" s="199"/>
      <c r="J1094" s="199"/>
      <c r="K1094" s="199"/>
      <c r="L1094" s="199"/>
      <c r="M1094" s="199"/>
      <c r="N1094" s="199"/>
      <c r="O1094" s="199"/>
      <c r="P1094" s="199"/>
    </row>
    <row r="1095" spans="1:16" s="218" customFormat="1">
      <c r="A1095" s="249"/>
      <c r="B1095" s="325"/>
      <c r="C1095" s="217"/>
      <c r="D1095" s="245"/>
      <c r="E1095" s="245"/>
      <c r="F1095" s="245"/>
      <c r="G1095" s="199"/>
      <c r="H1095" s="199"/>
      <c r="I1095" s="199"/>
      <c r="J1095" s="199"/>
      <c r="K1095" s="199"/>
      <c r="L1095" s="199"/>
      <c r="M1095" s="199"/>
      <c r="N1095" s="199"/>
      <c r="O1095" s="199"/>
      <c r="P1095" s="199"/>
    </row>
    <row r="1096" spans="1:16" s="218" customFormat="1">
      <c r="A1096" s="249"/>
      <c r="B1096" s="325"/>
      <c r="C1096" s="217"/>
      <c r="D1096" s="245"/>
      <c r="E1096" s="245"/>
      <c r="F1096" s="245"/>
      <c r="G1096" s="199"/>
      <c r="H1096" s="199"/>
      <c r="I1096" s="199"/>
      <c r="J1096" s="199"/>
      <c r="K1096" s="199"/>
      <c r="L1096" s="199"/>
      <c r="M1096" s="199"/>
      <c r="N1096" s="199"/>
      <c r="O1096" s="199"/>
      <c r="P1096" s="199"/>
    </row>
    <row r="1097" spans="1:16" s="218" customFormat="1">
      <c r="A1097" s="249"/>
      <c r="B1097" s="325"/>
      <c r="C1097" s="217"/>
      <c r="D1097" s="245"/>
      <c r="E1097" s="245"/>
      <c r="F1097" s="245"/>
      <c r="G1097" s="199"/>
      <c r="H1097" s="199"/>
      <c r="I1097" s="199"/>
      <c r="J1097" s="199"/>
      <c r="K1097" s="199"/>
      <c r="L1097" s="199"/>
      <c r="M1097" s="199"/>
      <c r="N1097" s="199"/>
      <c r="O1097" s="199"/>
      <c r="P1097" s="199"/>
    </row>
    <row r="1098" spans="1:16" s="218" customFormat="1">
      <c r="A1098" s="249"/>
      <c r="B1098" s="325"/>
      <c r="C1098" s="217"/>
      <c r="D1098" s="245"/>
      <c r="E1098" s="245"/>
      <c r="F1098" s="245"/>
      <c r="G1098" s="199"/>
      <c r="H1098" s="199"/>
      <c r="I1098" s="199"/>
      <c r="J1098" s="199"/>
      <c r="K1098" s="199"/>
      <c r="L1098" s="199"/>
      <c r="M1098" s="199"/>
      <c r="N1098" s="199"/>
      <c r="O1098" s="199"/>
      <c r="P1098" s="199"/>
    </row>
    <row r="1099" spans="1:16" s="218" customFormat="1">
      <c r="A1099" s="249"/>
      <c r="B1099" s="325"/>
      <c r="C1099" s="217"/>
      <c r="D1099" s="245"/>
      <c r="E1099" s="245"/>
      <c r="F1099" s="245"/>
      <c r="G1099" s="199"/>
      <c r="H1099" s="199"/>
      <c r="I1099" s="199"/>
      <c r="J1099" s="199"/>
      <c r="K1099" s="199"/>
      <c r="L1099" s="199"/>
      <c r="M1099" s="199"/>
      <c r="N1099" s="199"/>
      <c r="O1099" s="199"/>
      <c r="P1099" s="199"/>
    </row>
    <row r="1100" spans="1:16" s="218" customFormat="1">
      <c r="A1100" s="249"/>
      <c r="B1100" s="325"/>
      <c r="C1100" s="217"/>
      <c r="D1100" s="245"/>
      <c r="E1100" s="245"/>
      <c r="F1100" s="245"/>
      <c r="G1100" s="199"/>
      <c r="H1100" s="199"/>
      <c r="I1100" s="199"/>
      <c r="J1100" s="199"/>
      <c r="K1100" s="199"/>
      <c r="L1100" s="199"/>
      <c r="M1100" s="199"/>
      <c r="N1100" s="199"/>
      <c r="O1100" s="199"/>
      <c r="P1100" s="199"/>
    </row>
    <row r="1101" spans="1:16" s="218" customFormat="1">
      <c r="A1101" s="249"/>
      <c r="B1101" s="325"/>
      <c r="C1101" s="217"/>
      <c r="D1101" s="245"/>
      <c r="E1101" s="245"/>
      <c r="F1101" s="245"/>
      <c r="G1101" s="199"/>
      <c r="H1101" s="199"/>
      <c r="I1101" s="199"/>
      <c r="J1101" s="199"/>
      <c r="K1101" s="199"/>
      <c r="L1101" s="199"/>
      <c r="M1101" s="199"/>
      <c r="N1101" s="199"/>
      <c r="O1101" s="199"/>
      <c r="P1101" s="199"/>
    </row>
    <row r="1102" spans="1:16" s="218" customFormat="1">
      <c r="A1102" s="249"/>
      <c r="B1102" s="325"/>
      <c r="C1102" s="217"/>
      <c r="D1102" s="245"/>
      <c r="E1102" s="245"/>
      <c r="F1102" s="245"/>
      <c r="G1102" s="199"/>
      <c r="H1102" s="199"/>
      <c r="I1102" s="199"/>
      <c r="J1102" s="199"/>
      <c r="K1102" s="199"/>
      <c r="L1102" s="199"/>
      <c r="M1102" s="199"/>
      <c r="N1102" s="199"/>
      <c r="O1102" s="199"/>
      <c r="P1102" s="199"/>
    </row>
    <row r="1103" spans="1:16" s="218" customFormat="1">
      <c r="A1103" s="249"/>
      <c r="B1103" s="325"/>
      <c r="C1103" s="217"/>
      <c r="D1103" s="245"/>
      <c r="E1103" s="245"/>
      <c r="F1103" s="245"/>
      <c r="G1103" s="199"/>
      <c r="H1103" s="199"/>
      <c r="I1103" s="199"/>
      <c r="J1103" s="199"/>
      <c r="K1103" s="199"/>
      <c r="L1103" s="199"/>
      <c r="M1103" s="199"/>
      <c r="N1103" s="199"/>
      <c r="O1103" s="199"/>
      <c r="P1103" s="199"/>
    </row>
    <row r="1104" spans="1:16" s="218" customFormat="1">
      <c r="A1104" s="249"/>
      <c r="B1104" s="325"/>
      <c r="C1104" s="217"/>
      <c r="D1104" s="245"/>
      <c r="E1104" s="245"/>
      <c r="F1104" s="245"/>
      <c r="G1104" s="199"/>
      <c r="H1104" s="199"/>
      <c r="I1104" s="199"/>
      <c r="J1104" s="199"/>
      <c r="K1104" s="199"/>
      <c r="L1104" s="199"/>
      <c r="M1104" s="199"/>
      <c r="N1104" s="199"/>
      <c r="O1104" s="199"/>
      <c r="P1104" s="199"/>
    </row>
    <row r="1105" spans="1:16" s="218" customFormat="1">
      <c r="A1105" s="249"/>
      <c r="B1105" s="325"/>
      <c r="C1105" s="217"/>
      <c r="D1105" s="245"/>
      <c r="E1105" s="245"/>
      <c r="F1105" s="245"/>
      <c r="G1105" s="199"/>
      <c r="H1105" s="199"/>
      <c r="I1105" s="199"/>
      <c r="J1105" s="199"/>
      <c r="K1105" s="199"/>
      <c r="L1105" s="199"/>
      <c r="M1105" s="199"/>
      <c r="N1105" s="199"/>
      <c r="O1105" s="199"/>
      <c r="P1105" s="199"/>
    </row>
    <row r="1106" spans="1:16" s="218" customFormat="1">
      <c r="A1106" s="249"/>
      <c r="B1106" s="325"/>
      <c r="C1106" s="217"/>
      <c r="D1106" s="245"/>
      <c r="E1106" s="245"/>
      <c r="F1106" s="245"/>
      <c r="G1106" s="199"/>
      <c r="H1106" s="199"/>
      <c r="I1106" s="199"/>
      <c r="J1106" s="199"/>
      <c r="K1106" s="199"/>
      <c r="L1106" s="199"/>
      <c r="M1106" s="199"/>
      <c r="N1106" s="199"/>
      <c r="O1106" s="199"/>
      <c r="P1106" s="199"/>
    </row>
    <row r="1107" spans="1:16" s="218" customFormat="1">
      <c r="A1107" s="249"/>
      <c r="B1107" s="325"/>
      <c r="C1107" s="217"/>
      <c r="D1107" s="245"/>
      <c r="E1107" s="245"/>
      <c r="F1107" s="245"/>
      <c r="G1107" s="199"/>
      <c r="H1107" s="199"/>
      <c r="I1107" s="199"/>
      <c r="J1107" s="199"/>
      <c r="K1107" s="199"/>
      <c r="L1107" s="199"/>
      <c r="M1107" s="199"/>
      <c r="N1107" s="199"/>
      <c r="O1107" s="199"/>
      <c r="P1107" s="199"/>
    </row>
    <row r="1108" spans="1:16" s="218" customFormat="1">
      <c r="A1108" s="249"/>
      <c r="B1108" s="325"/>
      <c r="C1108" s="217"/>
      <c r="D1108" s="245"/>
      <c r="E1108" s="245"/>
      <c r="F1108" s="245"/>
      <c r="G1108" s="199"/>
      <c r="H1108" s="199"/>
      <c r="I1108" s="199"/>
      <c r="J1108" s="199"/>
      <c r="K1108" s="199"/>
      <c r="L1108" s="199"/>
      <c r="M1108" s="199"/>
      <c r="N1108" s="199"/>
      <c r="O1108" s="199"/>
      <c r="P1108" s="199"/>
    </row>
    <row r="1109" spans="1:16" s="218" customFormat="1">
      <c r="A1109" s="249"/>
      <c r="B1109" s="325"/>
      <c r="C1109" s="217"/>
      <c r="D1109" s="245"/>
      <c r="E1109" s="245"/>
      <c r="F1109" s="245"/>
      <c r="G1109" s="199"/>
      <c r="H1109" s="199"/>
      <c r="I1109" s="199"/>
      <c r="J1109" s="199"/>
      <c r="K1109" s="199"/>
      <c r="L1109" s="199"/>
      <c r="M1109" s="199"/>
      <c r="N1109" s="199"/>
      <c r="O1109" s="199"/>
      <c r="P1109" s="199"/>
    </row>
    <row r="1110" spans="1:16" s="218" customFormat="1">
      <c r="A1110" s="249"/>
      <c r="B1110" s="325"/>
      <c r="C1110" s="217"/>
      <c r="D1110" s="245"/>
      <c r="E1110" s="245"/>
      <c r="F1110" s="245"/>
      <c r="G1110" s="199"/>
      <c r="H1110" s="199"/>
      <c r="I1110" s="199"/>
      <c r="J1110" s="199"/>
      <c r="K1110" s="199"/>
      <c r="L1110" s="199"/>
      <c r="M1110" s="199"/>
      <c r="N1110" s="199"/>
      <c r="O1110" s="199"/>
      <c r="P1110" s="199"/>
    </row>
    <row r="1111" spans="1:16" s="218" customFormat="1">
      <c r="A1111" s="249"/>
      <c r="B1111" s="325"/>
      <c r="C1111" s="217"/>
      <c r="D1111" s="245"/>
      <c r="E1111" s="245"/>
      <c r="F1111" s="245"/>
      <c r="G1111" s="199"/>
      <c r="H1111" s="199"/>
      <c r="I1111" s="199"/>
      <c r="J1111" s="199"/>
      <c r="K1111" s="199"/>
      <c r="L1111" s="199"/>
      <c r="M1111" s="199"/>
      <c r="N1111" s="199"/>
      <c r="O1111" s="199"/>
      <c r="P1111" s="199"/>
    </row>
    <row r="1112" spans="1:16" s="218" customFormat="1">
      <c r="A1112" s="249"/>
      <c r="B1112" s="325"/>
      <c r="C1112" s="217"/>
      <c r="D1112" s="245"/>
      <c r="E1112" s="245"/>
      <c r="F1112" s="245"/>
      <c r="G1112" s="199"/>
      <c r="H1112" s="199"/>
      <c r="I1112" s="199"/>
      <c r="J1112" s="199"/>
      <c r="K1112" s="199"/>
      <c r="L1112" s="199"/>
      <c r="M1112" s="199"/>
      <c r="N1112" s="199"/>
      <c r="O1112" s="199"/>
      <c r="P1112" s="199"/>
    </row>
    <row r="1113" spans="1:16" s="218" customFormat="1">
      <c r="A1113" s="249"/>
      <c r="B1113" s="325"/>
      <c r="C1113" s="217"/>
      <c r="D1113" s="245"/>
      <c r="E1113" s="245"/>
      <c r="F1113" s="245"/>
      <c r="G1113" s="199"/>
      <c r="H1113" s="199"/>
      <c r="I1113" s="199"/>
      <c r="J1113" s="199"/>
      <c r="K1113" s="199"/>
      <c r="L1113" s="199"/>
      <c r="M1113" s="199"/>
      <c r="N1113" s="199"/>
      <c r="O1113" s="199"/>
      <c r="P1113" s="199"/>
    </row>
    <row r="1114" spans="1:16" s="218" customFormat="1">
      <c r="A1114" s="249"/>
      <c r="B1114" s="325"/>
      <c r="C1114" s="217"/>
      <c r="D1114" s="245"/>
      <c r="E1114" s="245"/>
      <c r="F1114" s="245"/>
      <c r="G1114" s="199"/>
      <c r="H1114" s="199"/>
      <c r="I1114" s="199"/>
      <c r="J1114" s="199"/>
      <c r="K1114" s="199"/>
      <c r="L1114" s="199"/>
      <c r="M1114" s="199"/>
      <c r="N1114" s="199"/>
      <c r="O1114" s="199"/>
      <c r="P1114" s="199"/>
    </row>
    <row r="1115" spans="1:16" s="218" customFormat="1">
      <c r="A1115" s="249"/>
      <c r="B1115" s="325"/>
      <c r="C1115" s="217"/>
      <c r="D1115" s="245"/>
      <c r="E1115" s="245"/>
      <c r="F1115" s="245"/>
      <c r="G1115" s="199"/>
      <c r="H1115" s="199"/>
      <c r="I1115" s="199"/>
      <c r="J1115" s="199"/>
      <c r="K1115" s="199"/>
      <c r="L1115" s="199"/>
      <c r="M1115" s="199"/>
      <c r="N1115" s="199"/>
      <c r="O1115" s="199"/>
      <c r="P1115" s="199"/>
    </row>
    <row r="1116" spans="1:16" s="218" customFormat="1">
      <c r="A1116" s="249"/>
      <c r="B1116" s="325"/>
      <c r="C1116" s="217"/>
      <c r="D1116" s="245"/>
      <c r="E1116" s="245"/>
      <c r="F1116" s="245"/>
      <c r="G1116" s="199"/>
      <c r="H1116" s="199"/>
      <c r="I1116" s="199"/>
      <c r="J1116" s="199"/>
      <c r="K1116" s="199"/>
      <c r="L1116" s="199"/>
      <c r="M1116" s="199"/>
      <c r="N1116" s="199"/>
      <c r="O1116" s="199"/>
      <c r="P1116" s="199"/>
    </row>
    <row r="1117" spans="1:16" s="218" customFormat="1">
      <c r="A1117" s="249"/>
      <c r="B1117" s="325"/>
      <c r="C1117" s="217"/>
      <c r="D1117" s="245"/>
      <c r="E1117" s="245"/>
      <c r="F1117" s="245"/>
      <c r="G1117" s="199"/>
      <c r="H1117" s="199"/>
      <c r="I1117" s="199"/>
      <c r="J1117" s="199"/>
      <c r="K1117" s="199"/>
      <c r="L1117" s="199"/>
      <c r="M1117" s="199"/>
      <c r="N1117" s="199"/>
      <c r="O1117" s="199"/>
      <c r="P1117" s="199"/>
    </row>
    <row r="1118" spans="1:16" s="218" customFormat="1">
      <c r="A1118" s="249"/>
      <c r="B1118" s="325"/>
      <c r="C1118" s="217"/>
      <c r="D1118" s="245"/>
      <c r="E1118" s="245"/>
      <c r="F1118" s="245"/>
      <c r="G1118" s="199"/>
      <c r="H1118" s="199"/>
      <c r="I1118" s="199"/>
      <c r="J1118" s="199"/>
      <c r="K1118" s="199"/>
      <c r="L1118" s="199"/>
      <c r="M1118" s="199"/>
      <c r="N1118" s="199"/>
      <c r="O1118" s="199"/>
      <c r="P1118" s="199"/>
    </row>
    <row r="1119" spans="1:16" s="218" customFormat="1">
      <c r="A1119" s="249"/>
      <c r="B1119" s="325"/>
      <c r="C1119" s="217"/>
      <c r="D1119" s="245"/>
      <c r="E1119" s="245"/>
      <c r="F1119" s="245"/>
      <c r="G1119" s="199"/>
      <c r="H1119" s="199"/>
      <c r="I1119" s="199"/>
      <c r="J1119" s="199"/>
      <c r="K1119" s="199"/>
      <c r="L1119" s="199"/>
      <c r="M1119" s="199"/>
      <c r="N1119" s="199"/>
      <c r="O1119" s="199"/>
      <c r="P1119" s="199"/>
    </row>
    <row r="1120" spans="1:16" s="218" customFormat="1">
      <c r="A1120" s="249"/>
      <c r="B1120" s="325"/>
      <c r="C1120" s="217"/>
      <c r="D1120" s="245"/>
      <c r="E1120" s="245"/>
      <c r="F1120" s="245"/>
      <c r="G1120" s="199"/>
      <c r="H1120" s="199"/>
      <c r="I1120" s="199"/>
      <c r="J1120" s="199"/>
      <c r="K1120" s="199"/>
      <c r="L1120" s="199"/>
      <c r="M1120" s="199"/>
      <c r="N1120" s="199"/>
      <c r="O1120" s="199"/>
      <c r="P1120" s="199"/>
    </row>
    <row r="1121" spans="1:16" s="218" customFormat="1">
      <c r="A1121" s="249"/>
      <c r="B1121" s="325"/>
      <c r="C1121" s="217"/>
      <c r="D1121" s="245"/>
      <c r="E1121" s="245"/>
      <c r="F1121" s="245"/>
      <c r="G1121" s="199"/>
      <c r="H1121" s="199"/>
      <c r="I1121" s="199"/>
      <c r="J1121" s="199"/>
      <c r="K1121" s="199"/>
      <c r="L1121" s="199"/>
      <c r="M1121" s="199"/>
      <c r="N1121" s="199"/>
      <c r="O1121" s="199"/>
      <c r="P1121" s="199"/>
    </row>
    <row r="1122" spans="1:16" s="218" customFormat="1">
      <c r="A1122" s="249"/>
      <c r="B1122" s="325"/>
      <c r="C1122" s="217"/>
      <c r="D1122" s="245"/>
      <c r="E1122" s="245"/>
      <c r="F1122" s="245"/>
      <c r="G1122" s="199"/>
      <c r="H1122" s="199"/>
      <c r="I1122" s="199"/>
      <c r="J1122" s="199"/>
      <c r="K1122" s="199"/>
      <c r="L1122" s="199"/>
      <c r="M1122" s="199"/>
      <c r="N1122" s="199"/>
      <c r="O1122" s="199"/>
      <c r="P1122" s="199"/>
    </row>
    <row r="1123" spans="1:16" s="218" customFormat="1">
      <c r="A1123" s="249"/>
      <c r="B1123" s="325"/>
      <c r="C1123" s="217"/>
      <c r="D1123" s="245"/>
      <c r="E1123" s="245"/>
      <c r="F1123" s="245"/>
      <c r="G1123" s="199"/>
      <c r="H1123" s="199"/>
      <c r="I1123" s="199"/>
      <c r="J1123" s="199"/>
      <c r="K1123" s="199"/>
      <c r="L1123" s="199"/>
      <c r="M1123" s="199"/>
      <c r="N1123" s="199"/>
      <c r="O1123" s="199"/>
      <c r="P1123" s="199"/>
    </row>
    <row r="1124" spans="1:16" s="218" customFormat="1">
      <c r="A1124" s="249"/>
      <c r="B1124" s="325"/>
      <c r="C1124" s="217"/>
      <c r="D1124" s="245"/>
      <c r="E1124" s="245"/>
      <c r="F1124" s="245"/>
      <c r="G1124" s="199"/>
      <c r="H1124" s="199"/>
      <c r="I1124" s="199"/>
      <c r="J1124" s="199"/>
      <c r="K1124" s="199"/>
      <c r="L1124" s="199"/>
      <c r="M1124" s="199"/>
      <c r="N1124" s="199"/>
      <c r="O1124" s="199"/>
      <c r="P1124" s="199"/>
    </row>
    <row r="1125" spans="1:16" s="218" customFormat="1">
      <c r="A1125" s="249"/>
      <c r="B1125" s="325"/>
      <c r="C1125" s="217"/>
      <c r="D1125" s="245"/>
      <c r="E1125" s="245"/>
      <c r="F1125" s="245"/>
      <c r="G1125" s="199"/>
      <c r="H1125" s="199"/>
      <c r="I1125" s="199"/>
      <c r="J1125" s="199"/>
      <c r="K1125" s="199"/>
      <c r="L1125" s="199"/>
      <c r="M1125" s="199"/>
      <c r="N1125" s="199"/>
      <c r="O1125" s="199"/>
      <c r="P1125" s="199"/>
    </row>
    <row r="1126" spans="1:16" s="218" customFormat="1">
      <c r="A1126" s="249"/>
      <c r="B1126" s="325"/>
      <c r="C1126" s="217"/>
      <c r="D1126" s="245"/>
      <c r="E1126" s="245"/>
      <c r="F1126" s="245"/>
      <c r="G1126" s="199"/>
      <c r="H1126" s="199"/>
      <c r="I1126" s="199"/>
      <c r="J1126" s="199"/>
      <c r="K1126" s="199"/>
      <c r="L1126" s="199"/>
      <c r="M1126" s="199"/>
      <c r="N1126" s="199"/>
      <c r="O1126" s="199"/>
      <c r="P1126" s="199"/>
    </row>
    <row r="1127" spans="1:16" s="218" customFormat="1">
      <c r="A1127" s="249"/>
      <c r="B1127" s="325"/>
      <c r="C1127" s="217"/>
      <c r="D1127" s="245"/>
      <c r="E1127" s="245"/>
      <c r="F1127" s="245"/>
      <c r="G1127" s="199"/>
      <c r="H1127" s="199"/>
      <c r="I1127" s="199"/>
      <c r="J1127" s="199"/>
      <c r="K1127" s="199"/>
      <c r="L1127" s="199"/>
      <c r="M1127" s="199"/>
      <c r="N1127" s="199"/>
      <c r="O1127" s="199"/>
      <c r="P1127" s="199"/>
    </row>
    <row r="1128" spans="1:16" s="218" customFormat="1">
      <c r="A1128" s="249"/>
      <c r="B1128" s="325"/>
      <c r="C1128" s="217"/>
      <c r="D1128" s="245"/>
      <c r="E1128" s="245"/>
      <c r="F1128" s="245"/>
      <c r="G1128" s="199"/>
      <c r="H1128" s="199"/>
      <c r="I1128" s="199"/>
      <c r="J1128" s="199"/>
      <c r="K1128" s="199"/>
      <c r="L1128" s="199"/>
      <c r="M1128" s="199"/>
      <c r="N1128" s="199"/>
      <c r="O1128" s="199"/>
      <c r="P1128" s="199"/>
    </row>
    <row r="1129" spans="1:16" s="218" customFormat="1">
      <c r="A1129" s="249"/>
      <c r="B1129" s="325"/>
      <c r="C1129" s="217"/>
      <c r="D1129" s="245"/>
      <c r="E1129" s="245"/>
      <c r="F1129" s="245"/>
      <c r="G1129" s="199"/>
      <c r="H1129" s="199"/>
      <c r="I1129" s="199"/>
      <c r="J1129" s="199"/>
      <c r="K1129" s="199"/>
      <c r="L1129" s="199"/>
      <c r="M1129" s="199"/>
      <c r="N1129" s="199"/>
      <c r="O1129" s="199"/>
      <c r="P1129" s="199"/>
    </row>
    <row r="1130" spans="1:16" s="218" customFormat="1">
      <c r="A1130" s="249"/>
      <c r="B1130" s="325"/>
      <c r="C1130" s="217"/>
      <c r="D1130" s="245"/>
      <c r="E1130" s="245"/>
      <c r="F1130" s="245"/>
      <c r="G1130" s="199"/>
      <c r="H1130" s="199"/>
      <c r="I1130" s="199"/>
      <c r="J1130" s="199"/>
      <c r="K1130" s="199"/>
      <c r="L1130" s="199"/>
      <c r="M1130" s="199"/>
      <c r="N1130" s="199"/>
      <c r="O1130" s="199"/>
      <c r="P1130" s="199"/>
    </row>
    <row r="1131" spans="1:16" s="218" customFormat="1">
      <c r="A1131" s="249"/>
      <c r="B1131" s="325"/>
      <c r="C1131" s="217"/>
      <c r="D1131" s="245"/>
      <c r="E1131" s="245"/>
      <c r="F1131" s="245"/>
      <c r="G1131" s="199"/>
      <c r="H1131" s="199"/>
      <c r="I1131" s="199"/>
      <c r="J1131" s="199"/>
      <c r="K1131" s="199"/>
      <c r="L1131" s="199"/>
      <c r="M1131" s="199"/>
      <c r="N1131" s="199"/>
      <c r="O1131" s="199"/>
      <c r="P1131" s="199"/>
    </row>
    <row r="1132" spans="1:16" s="218" customFormat="1">
      <c r="A1132" s="249"/>
      <c r="B1132" s="325"/>
      <c r="C1132" s="217"/>
      <c r="D1132" s="245"/>
      <c r="E1132" s="245"/>
      <c r="F1132" s="245"/>
      <c r="G1132" s="199"/>
      <c r="H1132" s="199"/>
      <c r="I1132" s="199"/>
      <c r="J1132" s="199"/>
      <c r="K1132" s="199"/>
      <c r="L1132" s="199"/>
      <c r="M1132" s="199"/>
      <c r="N1132" s="199"/>
      <c r="O1132" s="199"/>
      <c r="P1132" s="199"/>
    </row>
    <row r="1133" spans="1:16" s="218" customFormat="1">
      <c r="A1133" s="249"/>
      <c r="B1133" s="325"/>
      <c r="C1133" s="217"/>
      <c r="D1133" s="245"/>
      <c r="E1133" s="245"/>
      <c r="F1133" s="245"/>
      <c r="G1133" s="199"/>
      <c r="H1133" s="199"/>
      <c r="I1133" s="199"/>
      <c r="J1133" s="199"/>
      <c r="K1133" s="199"/>
      <c r="L1133" s="199"/>
      <c r="M1133" s="199"/>
      <c r="N1133" s="199"/>
      <c r="O1133" s="199"/>
      <c r="P1133" s="199"/>
    </row>
    <row r="1134" spans="1:16" s="218" customFormat="1">
      <c r="A1134" s="249"/>
      <c r="B1134" s="325"/>
      <c r="C1134" s="217"/>
      <c r="D1134" s="245"/>
      <c r="E1134" s="245"/>
      <c r="F1134" s="245"/>
      <c r="G1134" s="199"/>
      <c r="H1134" s="199"/>
      <c r="I1134" s="199"/>
      <c r="J1134" s="199"/>
      <c r="K1134" s="199"/>
      <c r="L1134" s="199"/>
      <c r="M1134" s="199"/>
      <c r="N1134" s="199"/>
      <c r="O1134" s="199"/>
      <c r="P1134" s="199"/>
    </row>
    <row r="1135" spans="1:16" s="218" customFormat="1">
      <c r="A1135" s="249"/>
      <c r="B1135" s="325"/>
      <c r="C1135" s="217"/>
      <c r="D1135" s="245"/>
      <c r="E1135" s="245"/>
      <c r="F1135" s="245"/>
      <c r="G1135" s="199"/>
      <c r="H1135" s="199"/>
      <c r="I1135" s="199"/>
      <c r="J1135" s="199"/>
      <c r="K1135" s="199"/>
      <c r="L1135" s="199"/>
      <c r="M1135" s="199"/>
      <c r="N1135" s="199"/>
      <c r="O1135" s="199"/>
      <c r="P1135" s="199"/>
    </row>
    <row r="1136" spans="1:16" s="218" customFormat="1">
      <c r="A1136" s="249"/>
      <c r="B1136" s="325"/>
      <c r="C1136" s="217"/>
      <c r="D1136" s="245"/>
      <c r="E1136" s="245"/>
      <c r="F1136" s="245"/>
      <c r="G1136" s="199"/>
      <c r="H1136" s="199"/>
      <c r="I1136" s="199"/>
      <c r="J1136" s="199"/>
      <c r="K1136" s="199"/>
      <c r="L1136" s="199"/>
      <c r="M1136" s="199"/>
      <c r="N1136" s="199"/>
      <c r="O1136" s="199"/>
      <c r="P1136" s="199"/>
    </row>
    <row r="1137" spans="1:16" s="218" customFormat="1">
      <c r="A1137" s="249"/>
      <c r="B1137" s="325"/>
      <c r="C1137" s="217"/>
      <c r="D1137" s="245"/>
      <c r="E1137" s="245"/>
      <c r="F1137" s="245"/>
      <c r="G1137" s="199"/>
      <c r="H1137" s="199"/>
      <c r="I1137" s="199"/>
      <c r="J1137" s="199"/>
      <c r="K1137" s="199"/>
      <c r="L1137" s="199"/>
      <c r="M1137" s="199"/>
      <c r="N1137" s="199"/>
      <c r="O1137" s="199"/>
      <c r="P1137" s="199"/>
    </row>
    <row r="1138" spans="1:16" s="218" customFormat="1">
      <c r="A1138" s="249"/>
      <c r="B1138" s="325"/>
      <c r="C1138" s="217"/>
      <c r="D1138" s="245"/>
      <c r="E1138" s="245"/>
      <c r="F1138" s="245"/>
      <c r="G1138" s="199"/>
      <c r="H1138" s="199"/>
      <c r="I1138" s="199"/>
      <c r="J1138" s="199"/>
      <c r="K1138" s="199"/>
      <c r="L1138" s="199"/>
      <c r="M1138" s="199"/>
      <c r="N1138" s="199"/>
      <c r="O1138" s="199"/>
      <c r="P1138" s="199"/>
    </row>
    <row r="1139" spans="1:16" s="218" customFormat="1">
      <c r="A1139" s="249"/>
      <c r="B1139" s="325"/>
      <c r="C1139" s="217"/>
      <c r="D1139" s="245"/>
      <c r="E1139" s="245"/>
      <c r="F1139" s="245"/>
      <c r="G1139" s="199"/>
      <c r="H1139" s="199"/>
      <c r="I1139" s="199"/>
      <c r="J1139" s="199"/>
      <c r="K1139" s="199"/>
      <c r="L1139" s="199"/>
      <c r="M1139" s="199"/>
      <c r="N1139" s="199"/>
      <c r="O1139" s="199"/>
      <c r="P1139" s="199"/>
    </row>
    <row r="1140" spans="1:16" s="218" customFormat="1">
      <c r="A1140" s="249"/>
      <c r="B1140" s="325"/>
      <c r="C1140" s="217"/>
      <c r="D1140" s="245"/>
      <c r="E1140" s="245"/>
      <c r="F1140" s="245"/>
      <c r="G1140" s="199"/>
      <c r="H1140" s="199"/>
      <c r="I1140" s="199"/>
      <c r="J1140" s="199"/>
      <c r="K1140" s="199"/>
      <c r="L1140" s="199"/>
      <c r="M1140" s="199"/>
      <c r="N1140" s="199"/>
      <c r="O1140" s="199"/>
      <c r="P1140" s="199"/>
    </row>
    <row r="1141" spans="1:16" s="218" customFormat="1">
      <c r="A1141" s="249"/>
      <c r="B1141" s="325"/>
      <c r="C1141" s="217"/>
      <c r="D1141" s="245"/>
      <c r="E1141" s="245"/>
      <c r="F1141" s="245"/>
      <c r="G1141" s="199"/>
      <c r="H1141" s="199"/>
      <c r="I1141" s="199"/>
      <c r="J1141" s="199"/>
      <c r="K1141" s="199"/>
      <c r="L1141" s="199"/>
      <c r="M1141" s="199"/>
      <c r="N1141" s="199"/>
      <c r="O1141" s="199"/>
      <c r="P1141" s="199"/>
    </row>
    <row r="1142" spans="1:16" s="218" customFormat="1">
      <c r="A1142" s="249"/>
      <c r="B1142" s="325"/>
      <c r="C1142" s="217"/>
      <c r="D1142" s="245"/>
      <c r="E1142" s="245"/>
      <c r="F1142" s="245"/>
      <c r="G1142" s="199"/>
      <c r="H1142" s="199"/>
      <c r="I1142" s="199"/>
      <c r="J1142" s="199"/>
      <c r="K1142" s="199"/>
      <c r="L1142" s="199"/>
      <c r="M1142" s="199"/>
      <c r="N1142" s="199"/>
      <c r="O1142" s="199"/>
      <c r="P1142" s="199"/>
    </row>
    <row r="1143" spans="1:16" s="218" customFormat="1">
      <c r="A1143" s="249"/>
      <c r="B1143" s="325"/>
      <c r="C1143" s="217"/>
      <c r="D1143" s="245"/>
      <c r="E1143" s="245"/>
      <c r="F1143" s="245"/>
      <c r="G1143" s="199"/>
      <c r="H1143" s="199"/>
      <c r="I1143" s="199"/>
      <c r="J1143" s="199"/>
      <c r="K1143" s="199"/>
      <c r="L1143" s="199"/>
      <c r="M1143" s="199"/>
      <c r="N1143" s="199"/>
      <c r="O1143" s="199"/>
      <c r="P1143" s="199"/>
    </row>
    <row r="1144" spans="1:16" s="218" customFormat="1">
      <c r="A1144" s="249"/>
      <c r="B1144" s="325"/>
      <c r="C1144" s="217"/>
      <c r="D1144" s="245"/>
      <c r="E1144" s="245"/>
      <c r="F1144" s="245"/>
      <c r="G1144" s="199"/>
      <c r="H1144" s="199"/>
      <c r="I1144" s="199"/>
      <c r="J1144" s="199"/>
      <c r="K1144" s="199"/>
      <c r="L1144" s="199"/>
      <c r="M1144" s="199"/>
      <c r="N1144" s="199"/>
      <c r="O1144" s="199"/>
      <c r="P1144" s="199"/>
    </row>
    <row r="1145" spans="1:16" s="218" customFormat="1">
      <c r="A1145" s="249"/>
      <c r="B1145" s="325"/>
      <c r="C1145" s="217"/>
      <c r="D1145" s="245"/>
      <c r="E1145" s="245"/>
      <c r="F1145" s="245"/>
      <c r="G1145" s="199"/>
      <c r="H1145" s="199"/>
      <c r="I1145" s="199"/>
      <c r="J1145" s="199"/>
      <c r="K1145" s="199"/>
      <c r="L1145" s="199"/>
      <c r="M1145" s="199"/>
      <c r="N1145" s="199"/>
      <c r="O1145" s="199"/>
      <c r="P1145" s="199"/>
    </row>
    <row r="1146" spans="1:16" s="218" customFormat="1">
      <c r="A1146" s="249"/>
      <c r="B1146" s="325"/>
      <c r="C1146" s="217"/>
      <c r="D1146" s="245"/>
      <c r="E1146" s="245"/>
      <c r="F1146" s="245"/>
      <c r="G1146" s="199"/>
      <c r="H1146" s="199"/>
      <c r="I1146" s="199"/>
      <c r="J1146" s="199"/>
      <c r="K1146" s="199"/>
      <c r="L1146" s="199"/>
      <c r="M1146" s="199"/>
      <c r="N1146" s="199"/>
      <c r="O1146" s="199"/>
      <c r="P1146" s="199"/>
    </row>
    <row r="1147" spans="1:16" s="218" customFormat="1">
      <c r="A1147" s="249"/>
      <c r="B1147" s="325"/>
      <c r="C1147" s="217"/>
      <c r="D1147" s="245"/>
      <c r="E1147" s="245"/>
      <c r="F1147" s="245"/>
      <c r="G1147" s="199"/>
      <c r="H1147" s="199"/>
      <c r="I1147" s="199"/>
      <c r="J1147" s="199"/>
      <c r="K1147" s="199"/>
      <c r="L1147" s="199"/>
      <c r="M1147" s="199"/>
      <c r="N1147" s="199"/>
      <c r="O1147" s="199"/>
      <c r="P1147" s="199"/>
    </row>
    <row r="1148" spans="1:16" s="218" customFormat="1">
      <c r="A1148" s="249"/>
      <c r="B1148" s="325"/>
      <c r="C1148" s="217"/>
      <c r="D1148" s="245"/>
      <c r="E1148" s="245"/>
      <c r="F1148" s="245"/>
      <c r="G1148" s="199"/>
      <c r="H1148" s="199"/>
      <c r="I1148" s="199"/>
      <c r="J1148" s="199"/>
      <c r="K1148" s="199"/>
      <c r="L1148" s="199"/>
      <c r="M1148" s="199"/>
      <c r="N1148" s="199"/>
      <c r="O1148" s="199"/>
      <c r="P1148" s="199"/>
    </row>
    <row r="1149" spans="1:16" s="218" customFormat="1">
      <c r="A1149" s="249"/>
      <c r="B1149" s="325"/>
      <c r="C1149" s="217"/>
      <c r="D1149" s="245"/>
      <c r="E1149" s="245"/>
      <c r="F1149" s="245"/>
      <c r="G1149" s="199"/>
      <c r="H1149" s="199"/>
      <c r="I1149" s="199"/>
      <c r="J1149" s="199"/>
      <c r="K1149" s="199"/>
      <c r="L1149" s="199"/>
      <c r="M1149" s="199"/>
      <c r="N1149" s="199"/>
      <c r="O1149" s="199"/>
      <c r="P1149" s="199"/>
    </row>
    <row r="1150" spans="1:16" s="218" customFormat="1">
      <c r="A1150" s="249"/>
      <c r="B1150" s="325"/>
      <c r="C1150" s="217"/>
      <c r="D1150" s="245"/>
      <c r="E1150" s="245"/>
      <c r="F1150" s="245"/>
      <c r="G1150" s="199"/>
      <c r="H1150" s="199"/>
      <c r="I1150" s="199"/>
      <c r="J1150" s="199"/>
      <c r="K1150" s="199"/>
      <c r="L1150" s="199"/>
      <c r="M1150" s="199"/>
      <c r="N1150" s="199"/>
      <c r="O1150" s="199"/>
      <c r="P1150" s="199"/>
    </row>
    <row r="1151" spans="1:16" s="218" customFormat="1">
      <c r="A1151" s="249"/>
      <c r="B1151" s="325"/>
      <c r="C1151" s="217"/>
      <c r="D1151" s="245"/>
      <c r="E1151" s="245"/>
      <c r="F1151" s="245"/>
      <c r="G1151" s="199"/>
      <c r="H1151" s="199"/>
      <c r="I1151" s="199"/>
      <c r="J1151" s="199"/>
      <c r="K1151" s="199"/>
      <c r="L1151" s="199"/>
      <c r="M1151" s="199"/>
      <c r="N1151" s="199"/>
      <c r="O1151" s="199"/>
      <c r="P1151" s="199"/>
    </row>
    <row r="1152" spans="1:16" s="218" customFormat="1">
      <c r="A1152" s="249"/>
      <c r="B1152" s="325"/>
      <c r="C1152" s="217"/>
      <c r="D1152" s="245"/>
      <c r="E1152" s="245"/>
      <c r="F1152" s="245"/>
      <c r="G1152" s="199"/>
      <c r="H1152" s="199"/>
      <c r="I1152" s="199"/>
      <c r="J1152" s="199"/>
      <c r="K1152" s="199"/>
      <c r="L1152" s="199"/>
      <c r="M1152" s="199"/>
      <c r="N1152" s="199"/>
      <c r="O1152" s="199"/>
      <c r="P1152" s="199"/>
    </row>
    <row r="1153" spans="1:16" s="218" customFormat="1">
      <c r="A1153" s="249"/>
      <c r="B1153" s="325"/>
      <c r="C1153" s="217"/>
      <c r="D1153" s="245"/>
      <c r="E1153" s="245"/>
      <c r="F1153" s="245"/>
      <c r="G1153" s="199"/>
      <c r="H1153" s="199"/>
      <c r="I1153" s="199"/>
      <c r="J1153" s="199"/>
      <c r="K1153" s="199"/>
      <c r="L1153" s="199"/>
      <c r="M1153" s="199"/>
      <c r="N1153" s="199"/>
      <c r="O1153" s="199"/>
      <c r="P1153" s="199"/>
    </row>
    <row r="1154" spans="1:16" s="218" customFormat="1">
      <c r="A1154" s="249"/>
      <c r="B1154" s="325"/>
      <c r="C1154" s="217"/>
      <c r="D1154" s="245"/>
      <c r="E1154" s="245"/>
      <c r="F1154" s="245"/>
      <c r="G1154" s="199"/>
      <c r="H1154" s="199"/>
      <c r="I1154" s="199"/>
      <c r="J1154" s="199"/>
      <c r="K1154" s="199"/>
      <c r="L1154" s="199"/>
      <c r="M1154" s="199"/>
      <c r="N1154" s="199"/>
      <c r="O1154" s="199"/>
      <c r="P1154" s="199"/>
    </row>
    <row r="1155" spans="1:16" s="218" customFormat="1">
      <c r="A1155" s="249"/>
      <c r="B1155" s="325"/>
      <c r="C1155" s="217"/>
      <c r="D1155" s="245"/>
      <c r="E1155" s="245"/>
      <c r="F1155" s="245"/>
      <c r="G1155" s="199"/>
      <c r="H1155" s="199"/>
      <c r="I1155" s="199"/>
      <c r="J1155" s="199"/>
      <c r="K1155" s="199"/>
      <c r="L1155" s="199"/>
      <c r="M1155" s="199"/>
      <c r="N1155" s="199"/>
      <c r="O1155" s="199"/>
      <c r="P1155" s="199"/>
    </row>
    <row r="1156" spans="1:16" s="218" customFormat="1">
      <c r="A1156" s="249"/>
      <c r="B1156" s="325"/>
      <c r="C1156" s="217"/>
      <c r="D1156" s="245"/>
      <c r="E1156" s="245"/>
      <c r="F1156" s="245"/>
      <c r="G1156" s="199"/>
      <c r="H1156" s="199"/>
      <c r="I1156" s="199"/>
      <c r="J1156" s="199"/>
      <c r="K1156" s="199"/>
      <c r="L1156" s="199"/>
      <c r="M1156" s="199"/>
      <c r="N1156" s="199"/>
      <c r="O1156" s="199"/>
      <c r="P1156" s="199"/>
    </row>
    <row r="1157" spans="1:16" s="218" customFormat="1">
      <c r="A1157" s="249"/>
      <c r="B1157" s="325"/>
      <c r="C1157" s="217"/>
      <c r="D1157" s="245"/>
      <c r="E1157" s="245"/>
      <c r="F1157" s="245"/>
      <c r="G1157" s="199"/>
      <c r="H1157" s="199"/>
      <c r="I1157" s="199"/>
      <c r="J1157" s="199"/>
      <c r="K1157" s="199"/>
      <c r="L1157" s="199"/>
      <c r="M1157" s="199"/>
      <c r="N1157" s="199"/>
      <c r="O1157" s="199"/>
      <c r="P1157" s="199"/>
    </row>
    <row r="1158" spans="1:16" s="218" customFormat="1">
      <c r="A1158" s="249"/>
      <c r="B1158" s="325"/>
      <c r="C1158" s="217"/>
      <c r="D1158" s="245"/>
      <c r="E1158" s="245"/>
      <c r="F1158" s="245"/>
      <c r="G1158" s="199"/>
      <c r="H1158" s="199"/>
      <c r="I1158" s="199"/>
      <c r="J1158" s="199"/>
      <c r="K1158" s="199"/>
      <c r="L1158" s="199"/>
      <c r="M1158" s="199"/>
      <c r="N1158" s="199"/>
      <c r="O1158" s="199"/>
      <c r="P1158" s="199"/>
    </row>
    <row r="1159" spans="1:16" s="218" customFormat="1">
      <c r="A1159" s="249"/>
      <c r="B1159" s="325"/>
      <c r="C1159" s="217"/>
      <c r="D1159" s="245"/>
      <c r="E1159" s="245"/>
      <c r="F1159" s="245"/>
      <c r="G1159" s="199"/>
      <c r="H1159" s="199"/>
      <c r="I1159" s="199"/>
      <c r="J1159" s="199"/>
      <c r="K1159" s="199"/>
      <c r="L1159" s="199"/>
      <c r="M1159" s="199"/>
      <c r="N1159" s="199"/>
      <c r="O1159" s="199"/>
      <c r="P1159" s="199"/>
    </row>
    <row r="1160" spans="1:16" s="218" customFormat="1">
      <c r="A1160" s="249"/>
      <c r="B1160" s="325"/>
      <c r="C1160" s="217"/>
      <c r="D1160" s="245"/>
      <c r="E1160" s="245"/>
      <c r="F1160" s="245"/>
      <c r="G1160" s="199"/>
      <c r="H1160" s="199"/>
      <c r="I1160" s="199"/>
      <c r="J1160" s="199"/>
      <c r="K1160" s="199"/>
      <c r="L1160" s="199"/>
      <c r="M1160" s="199"/>
      <c r="N1160" s="199"/>
      <c r="O1160" s="199"/>
      <c r="P1160" s="199"/>
    </row>
    <row r="1161" spans="1:16" s="218" customFormat="1">
      <c r="A1161" s="249"/>
      <c r="B1161" s="325"/>
      <c r="C1161" s="217"/>
      <c r="D1161" s="245"/>
      <c r="E1161" s="245"/>
      <c r="F1161" s="245"/>
      <c r="G1161" s="199"/>
      <c r="H1161" s="199"/>
      <c r="I1161" s="199"/>
      <c r="J1161" s="199"/>
      <c r="K1161" s="199"/>
      <c r="L1161" s="199"/>
      <c r="M1161" s="199"/>
      <c r="N1161" s="199"/>
      <c r="O1161" s="199"/>
      <c r="P1161" s="199"/>
    </row>
    <row r="1162" spans="1:16" s="218" customFormat="1">
      <c r="A1162" s="249"/>
      <c r="B1162" s="325"/>
      <c r="C1162" s="217"/>
      <c r="D1162" s="245"/>
      <c r="E1162" s="245"/>
      <c r="F1162" s="245"/>
      <c r="G1162" s="199"/>
      <c r="H1162" s="199"/>
      <c r="I1162" s="199"/>
      <c r="J1162" s="199"/>
      <c r="K1162" s="199"/>
      <c r="L1162" s="199"/>
      <c r="M1162" s="199"/>
      <c r="N1162" s="199"/>
      <c r="O1162" s="199"/>
      <c r="P1162" s="199"/>
    </row>
    <row r="1163" spans="1:16" s="218" customFormat="1">
      <c r="A1163" s="249"/>
      <c r="B1163" s="325"/>
      <c r="C1163" s="217"/>
      <c r="D1163" s="245"/>
      <c r="E1163" s="245"/>
      <c r="F1163" s="245"/>
      <c r="G1163" s="199"/>
      <c r="H1163" s="199"/>
      <c r="I1163" s="199"/>
      <c r="J1163" s="199"/>
      <c r="K1163" s="199"/>
      <c r="L1163" s="199"/>
      <c r="M1163" s="199"/>
      <c r="N1163" s="199"/>
      <c r="O1163" s="199"/>
      <c r="P1163" s="199"/>
    </row>
    <row r="1164" spans="1:16" s="218" customFormat="1">
      <c r="A1164" s="249"/>
      <c r="B1164" s="325"/>
      <c r="C1164" s="217"/>
      <c r="D1164" s="245"/>
      <c r="E1164" s="245"/>
      <c r="F1164" s="245"/>
      <c r="G1164" s="199"/>
      <c r="H1164" s="199"/>
      <c r="I1164" s="199"/>
      <c r="J1164" s="199"/>
      <c r="K1164" s="199"/>
      <c r="L1164" s="199"/>
      <c r="M1164" s="199"/>
      <c r="N1164" s="199"/>
      <c r="O1164" s="199"/>
      <c r="P1164" s="199"/>
    </row>
    <row r="1165" spans="1:16" s="218" customFormat="1">
      <c r="A1165" s="249"/>
      <c r="B1165" s="325"/>
      <c r="C1165" s="217"/>
      <c r="D1165" s="245"/>
      <c r="E1165" s="245"/>
      <c r="F1165" s="245"/>
      <c r="G1165" s="199"/>
      <c r="H1165" s="199"/>
      <c r="I1165" s="199"/>
      <c r="J1165" s="199"/>
      <c r="K1165" s="199"/>
      <c r="L1165" s="199"/>
      <c r="M1165" s="199"/>
      <c r="N1165" s="199"/>
      <c r="O1165" s="199"/>
      <c r="P1165" s="199"/>
    </row>
    <row r="1166" spans="1:16" s="218" customFormat="1">
      <c r="A1166" s="249"/>
      <c r="B1166" s="325"/>
      <c r="C1166" s="217"/>
      <c r="D1166" s="245"/>
      <c r="E1166" s="245"/>
      <c r="F1166" s="245"/>
      <c r="G1166" s="199"/>
      <c r="H1166" s="199"/>
      <c r="I1166" s="199"/>
      <c r="J1166" s="199"/>
      <c r="K1166" s="199"/>
      <c r="L1166" s="199"/>
      <c r="M1166" s="199"/>
      <c r="N1166" s="199"/>
      <c r="O1166" s="199"/>
      <c r="P1166" s="199"/>
    </row>
    <row r="1167" spans="1:16" s="218" customFormat="1">
      <c r="A1167" s="249"/>
      <c r="B1167" s="325"/>
      <c r="C1167" s="217"/>
      <c r="D1167" s="245"/>
      <c r="E1167" s="245"/>
      <c r="F1167" s="245"/>
      <c r="G1167" s="199"/>
      <c r="H1167" s="199"/>
      <c r="I1167" s="199"/>
      <c r="J1167" s="199"/>
      <c r="K1167" s="199"/>
      <c r="L1167" s="199"/>
      <c r="M1167" s="199"/>
      <c r="N1167" s="199"/>
      <c r="O1167" s="199"/>
      <c r="P1167" s="199"/>
    </row>
    <row r="1168" spans="1:16" s="218" customFormat="1">
      <c r="A1168" s="249"/>
      <c r="B1168" s="325"/>
      <c r="C1168" s="217"/>
      <c r="D1168" s="245"/>
      <c r="E1168" s="245"/>
      <c r="F1168" s="245"/>
      <c r="G1168" s="199"/>
      <c r="H1168" s="199"/>
      <c r="I1168" s="199"/>
      <c r="J1168" s="199"/>
      <c r="K1168" s="199"/>
      <c r="L1168" s="199"/>
      <c r="M1168" s="199"/>
      <c r="N1168" s="199"/>
      <c r="O1168" s="199"/>
      <c r="P1168" s="199"/>
    </row>
    <row r="1169" spans="1:16" s="218" customFormat="1">
      <c r="A1169" s="249"/>
      <c r="B1169" s="325"/>
      <c r="C1169" s="217"/>
      <c r="D1169" s="245"/>
      <c r="E1169" s="245"/>
      <c r="F1169" s="245"/>
      <c r="G1169" s="199"/>
      <c r="H1169" s="199"/>
      <c r="I1169" s="199"/>
      <c r="J1169" s="199"/>
      <c r="K1169" s="199"/>
      <c r="L1169" s="199"/>
      <c r="M1169" s="199"/>
      <c r="N1169" s="199"/>
      <c r="O1169" s="199"/>
      <c r="P1169" s="199"/>
    </row>
    <row r="1170" spans="1:16" s="218" customFormat="1">
      <c r="A1170" s="249"/>
      <c r="B1170" s="325"/>
      <c r="C1170" s="217"/>
      <c r="D1170" s="245"/>
      <c r="E1170" s="245"/>
      <c r="F1170" s="245"/>
      <c r="G1170" s="199"/>
      <c r="H1170" s="199"/>
      <c r="I1170" s="199"/>
      <c r="J1170" s="199"/>
      <c r="K1170" s="199"/>
      <c r="L1170" s="199"/>
      <c r="M1170" s="199"/>
      <c r="N1170" s="199"/>
      <c r="O1170" s="199"/>
      <c r="P1170" s="199"/>
    </row>
    <row r="1171" spans="1:16" s="218" customFormat="1">
      <c r="A1171" s="249"/>
      <c r="B1171" s="325"/>
      <c r="C1171" s="217"/>
      <c r="D1171" s="245"/>
      <c r="E1171" s="245"/>
      <c r="F1171" s="245"/>
      <c r="G1171" s="199"/>
      <c r="H1171" s="199"/>
      <c r="I1171" s="199"/>
      <c r="J1171" s="199"/>
      <c r="K1171" s="199"/>
      <c r="L1171" s="199"/>
      <c r="M1171" s="199"/>
      <c r="N1171" s="199"/>
      <c r="O1171" s="199"/>
      <c r="P1171" s="199"/>
    </row>
    <row r="1172" spans="1:16" s="218" customFormat="1">
      <c r="A1172" s="249"/>
      <c r="B1172" s="325"/>
      <c r="C1172" s="217"/>
      <c r="D1172" s="245"/>
      <c r="E1172" s="245"/>
      <c r="F1172" s="245"/>
      <c r="G1172" s="199"/>
      <c r="H1172" s="199"/>
      <c r="I1172" s="199"/>
      <c r="J1172" s="199"/>
      <c r="K1172" s="199"/>
      <c r="L1172" s="199"/>
      <c r="M1172" s="199"/>
      <c r="N1172" s="199"/>
      <c r="O1172" s="199"/>
      <c r="P1172" s="199"/>
    </row>
    <row r="1173" spans="1:16" s="218" customFormat="1">
      <c r="A1173" s="249"/>
      <c r="B1173" s="325"/>
      <c r="C1173" s="217"/>
      <c r="D1173" s="245"/>
      <c r="E1173" s="245"/>
      <c r="F1173" s="245"/>
      <c r="G1173" s="199"/>
      <c r="H1173" s="199"/>
      <c r="I1173" s="199"/>
      <c r="J1173" s="199"/>
      <c r="K1173" s="199"/>
      <c r="L1173" s="199"/>
      <c r="M1173" s="199"/>
      <c r="N1173" s="199"/>
      <c r="O1173" s="199"/>
      <c r="P1173" s="199"/>
    </row>
    <row r="1174" spans="1:16" s="218" customFormat="1">
      <c r="A1174" s="249"/>
      <c r="B1174" s="325"/>
      <c r="C1174" s="217"/>
      <c r="D1174" s="245"/>
      <c r="E1174" s="245"/>
      <c r="F1174" s="245"/>
      <c r="G1174" s="199"/>
      <c r="H1174" s="199"/>
      <c r="I1174" s="199"/>
      <c r="J1174" s="199"/>
      <c r="K1174" s="199"/>
      <c r="L1174" s="199"/>
      <c r="M1174" s="199"/>
      <c r="N1174" s="199"/>
      <c r="O1174" s="199"/>
      <c r="P1174" s="199"/>
    </row>
    <row r="1175" spans="1:16" s="218" customFormat="1">
      <c r="A1175" s="249"/>
      <c r="B1175" s="325"/>
      <c r="C1175" s="217"/>
      <c r="D1175" s="245"/>
      <c r="E1175" s="245"/>
      <c r="F1175" s="245"/>
      <c r="G1175" s="199"/>
      <c r="H1175" s="199"/>
      <c r="I1175" s="199"/>
      <c r="J1175" s="199"/>
      <c r="K1175" s="199"/>
      <c r="L1175" s="199"/>
      <c r="M1175" s="199"/>
      <c r="N1175" s="199"/>
      <c r="O1175" s="199"/>
      <c r="P1175" s="199"/>
    </row>
    <row r="1176" spans="1:16" s="218" customFormat="1">
      <c r="A1176" s="249"/>
      <c r="B1176" s="325"/>
      <c r="C1176" s="217"/>
      <c r="D1176" s="245"/>
      <c r="E1176" s="245"/>
      <c r="F1176" s="245"/>
      <c r="G1176" s="199"/>
      <c r="H1176" s="199"/>
      <c r="I1176" s="199"/>
      <c r="J1176" s="199"/>
      <c r="K1176" s="199"/>
      <c r="L1176" s="199"/>
      <c r="M1176" s="199"/>
      <c r="N1176" s="199"/>
      <c r="O1176" s="199"/>
      <c r="P1176" s="199"/>
    </row>
    <row r="1177" spans="1:16" s="218" customFormat="1">
      <c r="A1177" s="249"/>
      <c r="B1177" s="325"/>
      <c r="C1177" s="217"/>
      <c r="D1177" s="245"/>
      <c r="E1177" s="245"/>
      <c r="F1177" s="245"/>
      <c r="G1177" s="199"/>
      <c r="H1177" s="199"/>
      <c r="I1177" s="199"/>
      <c r="J1177" s="199"/>
      <c r="K1177" s="199"/>
      <c r="L1177" s="199"/>
      <c r="M1177" s="199"/>
      <c r="N1177" s="199"/>
      <c r="O1177" s="199"/>
      <c r="P1177" s="199"/>
    </row>
    <row r="1178" spans="1:16" s="218" customFormat="1">
      <c r="A1178" s="249"/>
      <c r="B1178" s="325"/>
      <c r="C1178" s="217"/>
      <c r="D1178" s="245"/>
      <c r="E1178" s="245"/>
      <c r="F1178" s="245"/>
      <c r="G1178" s="199"/>
      <c r="H1178" s="199"/>
      <c r="I1178" s="199"/>
      <c r="J1178" s="199"/>
      <c r="K1178" s="199"/>
      <c r="L1178" s="199"/>
      <c r="M1178" s="199"/>
      <c r="N1178" s="199"/>
      <c r="O1178" s="199"/>
      <c r="P1178" s="199"/>
    </row>
    <row r="1179" spans="1:16" s="218" customFormat="1">
      <c r="A1179" s="249"/>
      <c r="B1179" s="325"/>
      <c r="C1179" s="217"/>
      <c r="D1179" s="245"/>
      <c r="E1179" s="245"/>
      <c r="F1179" s="245"/>
      <c r="G1179" s="199"/>
      <c r="H1179" s="199"/>
      <c r="I1179" s="199"/>
      <c r="J1179" s="199"/>
      <c r="K1179" s="199"/>
      <c r="L1179" s="199"/>
      <c r="M1179" s="199"/>
      <c r="N1179" s="199"/>
      <c r="O1179" s="199"/>
      <c r="P1179" s="199"/>
    </row>
    <row r="1180" spans="1:16" s="218" customFormat="1">
      <c r="A1180" s="249"/>
      <c r="B1180" s="325"/>
      <c r="C1180" s="217"/>
      <c r="D1180" s="245"/>
      <c r="E1180" s="245"/>
      <c r="F1180" s="245"/>
      <c r="G1180" s="199"/>
      <c r="H1180" s="199"/>
      <c r="I1180" s="199"/>
      <c r="J1180" s="199"/>
      <c r="K1180" s="199"/>
      <c r="L1180" s="199"/>
      <c r="M1180" s="199"/>
      <c r="N1180" s="199"/>
      <c r="O1180" s="199"/>
      <c r="P1180" s="199"/>
    </row>
    <row r="1181" spans="1:16" s="218" customFormat="1">
      <c r="A1181" s="249"/>
      <c r="B1181" s="325"/>
      <c r="C1181" s="217"/>
      <c r="D1181" s="245"/>
      <c r="E1181" s="245"/>
      <c r="F1181" s="245"/>
      <c r="G1181" s="199"/>
      <c r="H1181" s="199"/>
      <c r="I1181" s="199"/>
      <c r="J1181" s="199"/>
      <c r="K1181" s="199"/>
      <c r="L1181" s="199"/>
      <c r="M1181" s="199"/>
      <c r="N1181" s="199"/>
      <c r="O1181" s="199"/>
      <c r="P1181" s="199"/>
    </row>
    <row r="1182" spans="1:16" s="218" customFormat="1">
      <c r="A1182" s="249"/>
      <c r="B1182" s="325"/>
      <c r="C1182" s="217"/>
      <c r="D1182" s="245"/>
      <c r="E1182" s="245"/>
      <c r="F1182" s="245"/>
      <c r="G1182" s="199"/>
      <c r="H1182" s="199"/>
      <c r="I1182" s="199"/>
      <c r="J1182" s="199"/>
      <c r="K1182" s="199"/>
      <c r="L1182" s="199"/>
      <c r="M1182" s="199"/>
      <c r="N1182" s="199"/>
      <c r="O1182" s="199"/>
      <c r="P1182" s="199"/>
    </row>
    <row r="1183" spans="1:16" s="218" customFormat="1">
      <c r="A1183" s="249"/>
      <c r="B1183" s="325"/>
      <c r="C1183" s="217"/>
      <c r="D1183" s="245"/>
      <c r="E1183" s="245"/>
      <c r="F1183" s="245"/>
      <c r="G1183" s="199"/>
      <c r="H1183" s="199"/>
      <c r="I1183" s="199"/>
      <c r="J1183" s="199"/>
      <c r="K1183" s="199"/>
      <c r="L1183" s="199"/>
      <c r="M1183" s="199"/>
      <c r="N1183" s="199"/>
      <c r="O1183" s="199"/>
      <c r="P1183" s="199"/>
    </row>
    <row r="1184" spans="1:16" s="218" customFormat="1">
      <c r="A1184" s="249"/>
      <c r="B1184" s="325"/>
      <c r="C1184" s="217"/>
      <c r="D1184" s="245"/>
      <c r="E1184" s="245"/>
      <c r="F1184" s="245"/>
      <c r="G1184" s="199"/>
      <c r="H1184" s="199"/>
      <c r="I1184" s="199"/>
      <c r="J1184" s="199"/>
      <c r="K1184" s="199"/>
      <c r="L1184" s="199"/>
      <c r="M1184" s="199"/>
      <c r="N1184" s="199"/>
      <c r="O1184" s="199"/>
      <c r="P1184" s="199"/>
    </row>
    <row r="1185" spans="1:16" s="218" customFormat="1">
      <c r="A1185" s="249"/>
      <c r="B1185" s="325"/>
      <c r="C1185" s="217"/>
      <c r="D1185" s="245"/>
      <c r="E1185" s="245"/>
      <c r="F1185" s="245"/>
      <c r="G1185" s="199"/>
      <c r="H1185" s="199"/>
      <c r="I1185" s="199"/>
      <c r="J1185" s="199"/>
      <c r="K1185" s="199"/>
      <c r="L1185" s="199"/>
      <c r="M1185" s="199"/>
      <c r="N1185" s="199"/>
      <c r="O1185" s="199"/>
      <c r="P1185" s="199"/>
    </row>
    <row r="1186" spans="1:16" s="218" customFormat="1">
      <c r="A1186" s="249"/>
      <c r="B1186" s="325"/>
      <c r="C1186" s="217"/>
      <c r="D1186" s="245"/>
      <c r="E1186" s="245"/>
      <c r="F1186" s="245"/>
      <c r="G1186" s="199"/>
      <c r="H1186" s="199"/>
      <c r="I1186" s="199"/>
      <c r="J1186" s="199"/>
      <c r="K1186" s="199"/>
      <c r="L1186" s="199"/>
      <c r="M1186" s="199"/>
      <c r="N1186" s="199"/>
      <c r="O1186" s="199"/>
      <c r="P1186" s="199"/>
    </row>
    <row r="1187" spans="1:16" s="218" customFormat="1">
      <c r="A1187" s="249"/>
      <c r="B1187" s="325"/>
      <c r="C1187" s="217"/>
      <c r="D1187" s="245"/>
      <c r="E1187" s="245"/>
      <c r="F1187" s="245"/>
      <c r="G1187" s="199"/>
      <c r="H1187" s="199"/>
      <c r="I1187" s="199"/>
      <c r="J1187" s="199"/>
      <c r="K1187" s="199"/>
      <c r="L1187" s="199"/>
      <c r="M1187" s="199"/>
      <c r="N1187" s="199"/>
      <c r="O1187" s="199"/>
      <c r="P1187" s="199"/>
    </row>
    <row r="1188" spans="1:16" s="218" customFormat="1">
      <c r="A1188" s="249"/>
      <c r="B1188" s="325"/>
      <c r="C1188" s="217"/>
      <c r="D1188" s="245"/>
      <c r="E1188" s="245"/>
      <c r="F1188" s="245"/>
      <c r="G1188" s="199"/>
      <c r="H1188" s="199"/>
      <c r="I1188" s="199"/>
      <c r="J1188" s="199"/>
      <c r="K1188" s="199"/>
      <c r="L1188" s="199"/>
      <c r="M1188" s="199"/>
      <c r="N1188" s="199"/>
      <c r="O1188" s="199"/>
      <c r="P1188" s="199"/>
    </row>
    <row r="1189" spans="1:16" s="218" customFormat="1">
      <c r="A1189" s="249"/>
      <c r="B1189" s="325"/>
      <c r="C1189" s="217"/>
      <c r="D1189" s="245"/>
      <c r="E1189" s="245"/>
      <c r="F1189" s="245"/>
      <c r="G1189" s="199"/>
      <c r="H1189" s="199"/>
      <c r="I1189" s="199"/>
      <c r="J1189" s="199"/>
      <c r="K1189" s="199"/>
      <c r="L1189" s="199"/>
      <c r="M1189" s="199"/>
      <c r="N1189" s="199"/>
      <c r="O1189" s="199"/>
      <c r="P1189" s="199"/>
    </row>
    <row r="1190" spans="1:16" s="218" customFormat="1">
      <c r="A1190" s="249"/>
      <c r="B1190" s="325"/>
      <c r="C1190" s="217"/>
      <c r="D1190" s="245"/>
      <c r="E1190" s="245"/>
      <c r="F1190" s="245"/>
      <c r="G1190" s="199"/>
      <c r="H1190" s="199"/>
      <c r="I1190" s="199"/>
      <c r="J1190" s="199"/>
      <c r="K1190" s="199"/>
      <c r="L1190" s="199"/>
      <c r="M1190" s="199"/>
      <c r="N1190" s="199"/>
      <c r="O1190" s="199"/>
      <c r="P1190" s="199"/>
    </row>
    <row r="1191" spans="1:16" s="218" customFormat="1">
      <c r="A1191" s="249"/>
      <c r="B1191" s="325"/>
      <c r="C1191" s="217"/>
      <c r="D1191" s="245"/>
      <c r="E1191" s="245"/>
      <c r="F1191" s="245"/>
      <c r="G1191" s="199"/>
      <c r="H1191" s="199"/>
      <c r="I1191" s="199"/>
      <c r="J1191" s="199"/>
      <c r="K1191" s="199"/>
      <c r="L1191" s="199"/>
      <c r="M1191" s="199"/>
      <c r="N1191" s="199"/>
      <c r="O1191" s="199"/>
      <c r="P1191" s="199"/>
    </row>
    <row r="1192" spans="1:16" s="218" customFormat="1">
      <c r="A1192" s="249"/>
      <c r="B1192" s="325"/>
      <c r="C1192" s="217"/>
      <c r="D1192" s="245"/>
      <c r="E1192" s="245"/>
      <c r="F1192" s="245"/>
      <c r="G1192" s="199"/>
      <c r="H1192" s="199"/>
      <c r="I1192" s="199"/>
      <c r="J1192" s="199"/>
      <c r="K1192" s="199"/>
      <c r="L1192" s="199"/>
      <c r="M1192" s="199"/>
      <c r="N1192" s="199"/>
      <c r="O1192" s="199"/>
      <c r="P1192" s="199"/>
    </row>
    <row r="1193" spans="1:16" s="218" customFormat="1">
      <c r="A1193" s="249"/>
      <c r="B1193" s="325"/>
      <c r="C1193" s="217"/>
      <c r="D1193" s="245"/>
      <c r="E1193" s="245"/>
      <c r="F1193" s="245"/>
      <c r="G1193" s="199"/>
      <c r="H1193" s="199"/>
      <c r="I1193" s="199"/>
      <c r="J1193" s="199"/>
      <c r="K1193" s="199"/>
      <c r="L1193" s="199"/>
      <c r="M1193" s="199"/>
      <c r="N1193" s="199"/>
      <c r="O1193" s="199"/>
      <c r="P1193" s="199"/>
    </row>
    <row r="1194" spans="1:16" s="218" customFormat="1">
      <c r="A1194" s="249"/>
      <c r="B1194" s="325"/>
      <c r="C1194" s="217"/>
      <c r="D1194" s="245"/>
      <c r="E1194" s="245"/>
      <c r="F1194" s="245"/>
      <c r="G1194" s="199"/>
      <c r="H1194" s="199"/>
      <c r="I1194" s="199"/>
      <c r="J1194" s="199"/>
      <c r="K1194" s="199"/>
      <c r="L1194" s="199"/>
      <c r="M1194" s="199"/>
      <c r="N1194" s="199"/>
      <c r="O1194" s="199"/>
      <c r="P1194" s="199"/>
    </row>
    <row r="1195" spans="1:16" s="218" customFormat="1">
      <c r="A1195" s="249"/>
      <c r="B1195" s="325"/>
      <c r="C1195" s="217"/>
      <c r="D1195" s="245"/>
      <c r="E1195" s="245"/>
      <c r="F1195" s="245"/>
      <c r="G1195" s="199"/>
      <c r="H1195" s="199"/>
      <c r="I1195" s="199"/>
      <c r="J1195" s="199"/>
      <c r="K1195" s="199"/>
      <c r="L1195" s="199"/>
      <c r="M1195" s="199"/>
      <c r="N1195" s="199"/>
      <c r="O1195" s="199"/>
      <c r="P1195" s="199"/>
    </row>
    <row r="1196" spans="1:16" s="218" customFormat="1">
      <c r="A1196" s="249"/>
      <c r="B1196" s="325"/>
      <c r="C1196" s="217"/>
      <c r="D1196" s="245"/>
      <c r="E1196" s="245"/>
      <c r="F1196" s="245"/>
      <c r="G1196" s="199"/>
      <c r="H1196" s="199"/>
      <c r="I1196" s="199"/>
      <c r="J1196" s="199"/>
      <c r="K1196" s="199"/>
      <c r="L1196" s="199"/>
      <c r="M1196" s="199"/>
      <c r="N1196" s="199"/>
      <c r="O1196" s="199"/>
      <c r="P1196" s="199"/>
    </row>
    <row r="1197" spans="1:16" s="218" customFormat="1">
      <c r="A1197" s="249"/>
      <c r="B1197" s="325"/>
      <c r="C1197" s="217"/>
      <c r="D1197" s="245"/>
      <c r="E1197" s="245"/>
      <c r="F1197" s="245"/>
      <c r="G1197" s="199"/>
      <c r="H1197" s="199"/>
      <c r="I1197" s="199"/>
      <c r="J1197" s="199"/>
      <c r="K1197" s="199"/>
      <c r="L1197" s="199"/>
      <c r="M1197" s="199"/>
      <c r="N1197" s="199"/>
      <c r="O1197" s="199"/>
      <c r="P1197" s="199"/>
    </row>
    <row r="1198" spans="1:16" s="218" customFormat="1">
      <c r="A1198" s="249"/>
      <c r="B1198" s="325"/>
      <c r="C1198" s="217"/>
      <c r="D1198" s="245"/>
      <c r="E1198" s="245"/>
      <c r="F1198" s="245"/>
      <c r="G1198" s="199"/>
      <c r="H1198" s="199"/>
      <c r="I1198" s="199"/>
      <c r="J1198" s="199"/>
      <c r="K1198" s="199"/>
      <c r="L1198" s="199"/>
      <c r="M1198" s="199"/>
      <c r="N1198" s="199"/>
      <c r="O1198" s="199"/>
      <c r="P1198" s="199"/>
    </row>
    <row r="1199" spans="1:16" s="218" customFormat="1">
      <c r="A1199" s="249"/>
      <c r="B1199" s="325"/>
      <c r="C1199" s="217"/>
      <c r="D1199" s="245"/>
      <c r="E1199" s="245"/>
      <c r="F1199" s="245"/>
      <c r="G1199" s="199"/>
      <c r="H1199" s="199"/>
      <c r="I1199" s="199"/>
      <c r="J1199" s="199"/>
      <c r="K1199" s="199"/>
      <c r="L1199" s="199"/>
      <c r="M1199" s="199"/>
      <c r="N1199" s="199"/>
      <c r="O1199" s="199"/>
      <c r="P1199" s="199"/>
    </row>
    <row r="1200" spans="1:16" s="218" customFormat="1">
      <c r="A1200" s="249"/>
      <c r="B1200" s="325"/>
      <c r="C1200" s="217"/>
      <c r="D1200" s="245"/>
      <c r="E1200" s="245"/>
      <c r="F1200" s="245"/>
      <c r="G1200" s="199"/>
      <c r="H1200" s="199"/>
      <c r="I1200" s="199"/>
      <c r="J1200" s="199"/>
      <c r="K1200" s="199"/>
      <c r="L1200" s="199"/>
      <c r="M1200" s="199"/>
      <c r="N1200" s="199"/>
      <c r="O1200" s="199"/>
      <c r="P1200" s="199"/>
    </row>
    <row r="1201" spans="1:16" s="218" customFormat="1">
      <c r="A1201" s="249"/>
      <c r="B1201" s="325"/>
      <c r="C1201" s="217"/>
      <c r="D1201" s="245"/>
      <c r="E1201" s="245"/>
      <c r="F1201" s="245"/>
      <c r="G1201" s="199"/>
      <c r="H1201" s="199"/>
      <c r="I1201" s="199"/>
      <c r="J1201" s="199"/>
      <c r="K1201" s="199"/>
      <c r="L1201" s="199"/>
      <c r="M1201" s="199"/>
      <c r="N1201" s="199"/>
      <c r="O1201" s="199"/>
      <c r="P1201" s="199"/>
    </row>
    <row r="1202" spans="1:16" s="218" customFormat="1">
      <c r="A1202" s="249"/>
      <c r="B1202" s="325"/>
      <c r="C1202" s="217"/>
      <c r="D1202" s="245"/>
      <c r="E1202" s="245"/>
      <c r="F1202" s="245"/>
      <c r="G1202" s="199"/>
      <c r="H1202" s="199"/>
      <c r="I1202" s="199"/>
      <c r="J1202" s="199"/>
      <c r="K1202" s="199"/>
      <c r="L1202" s="199"/>
      <c r="M1202" s="199"/>
      <c r="N1202" s="199"/>
      <c r="O1202" s="199"/>
      <c r="P1202" s="199"/>
    </row>
    <row r="1203" spans="1:16" s="218" customFormat="1">
      <c r="A1203" s="249"/>
      <c r="B1203" s="325"/>
      <c r="C1203" s="217"/>
      <c r="D1203" s="245"/>
      <c r="E1203" s="245"/>
      <c r="F1203" s="245"/>
      <c r="G1203" s="199"/>
      <c r="H1203" s="199"/>
      <c r="I1203" s="199"/>
      <c r="J1203" s="199"/>
      <c r="K1203" s="199"/>
      <c r="L1203" s="199"/>
      <c r="M1203" s="199"/>
      <c r="N1203" s="199"/>
      <c r="O1203" s="199"/>
      <c r="P1203" s="199"/>
    </row>
    <row r="1204" spans="1:16" s="218" customFormat="1">
      <c r="A1204" s="249"/>
      <c r="B1204" s="325"/>
      <c r="C1204" s="217"/>
      <c r="D1204" s="245"/>
      <c r="E1204" s="245"/>
      <c r="F1204" s="245"/>
      <c r="G1204" s="199"/>
      <c r="H1204" s="199"/>
      <c r="I1204" s="199"/>
      <c r="J1204" s="199"/>
      <c r="K1204" s="199"/>
      <c r="L1204" s="199"/>
      <c r="M1204" s="199"/>
      <c r="N1204" s="199"/>
      <c r="O1204" s="199"/>
      <c r="P1204" s="199"/>
    </row>
    <row r="1205" spans="1:16" s="218" customFormat="1">
      <c r="A1205" s="249"/>
      <c r="B1205" s="325"/>
      <c r="C1205" s="217"/>
      <c r="D1205" s="245"/>
      <c r="E1205" s="245"/>
      <c r="F1205" s="245"/>
      <c r="G1205" s="199"/>
      <c r="H1205" s="199"/>
      <c r="I1205" s="199"/>
      <c r="J1205" s="199"/>
      <c r="K1205" s="199"/>
      <c r="L1205" s="199"/>
      <c r="M1205" s="199"/>
      <c r="N1205" s="199"/>
      <c r="O1205" s="199"/>
      <c r="P1205" s="199"/>
    </row>
    <row r="1206" spans="1:16" s="218" customFormat="1">
      <c r="A1206" s="249"/>
      <c r="B1206" s="325"/>
      <c r="C1206" s="217"/>
      <c r="D1206" s="245"/>
      <c r="E1206" s="245"/>
      <c r="F1206" s="245"/>
      <c r="G1206" s="199"/>
      <c r="H1206" s="199"/>
      <c r="I1206" s="199"/>
      <c r="J1206" s="199"/>
      <c r="K1206" s="199"/>
      <c r="L1206" s="199"/>
      <c r="M1206" s="199"/>
      <c r="N1206" s="199"/>
      <c r="O1206" s="199"/>
      <c r="P1206" s="199"/>
    </row>
    <row r="1207" spans="1:16" s="218" customFormat="1">
      <c r="A1207" s="249"/>
      <c r="B1207" s="325"/>
      <c r="C1207" s="217"/>
      <c r="D1207" s="245"/>
      <c r="E1207" s="245"/>
      <c r="F1207" s="245"/>
      <c r="G1207" s="199"/>
      <c r="H1207" s="199"/>
      <c r="I1207" s="199"/>
      <c r="J1207" s="199"/>
      <c r="K1207" s="199"/>
      <c r="L1207" s="199"/>
      <c r="M1207" s="199"/>
      <c r="N1207" s="199"/>
      <c r="O1207" s="199"/>
      <c r="P1207" s="199"/>
    </row>
    <row r="1208" spans="1:16" s="218" customFormat="1">
      <c r="A1208" s="249"/>
      <c r="B1208" s="325"/>
      <c r="C1208" s="217"/>
      <c r="D1208" s="245"/>
      <c r="E1208" s="245"/>
      <c r="F1208" s="245"/>
      <c r="G1208" s="199"/>
      <c r="H1208" s="199"/>
      <c r="I1208" s="199"/>
      <c r="J1208" s="199"/>
      <c r="K1208" s="199"/>
      <c r="L1208" s="199"/>
      <c r="M1208" s="199"/>
      <c r="N1208" s="199"/>
      <c r="O1208" s="199"/>
      <c r="P1208" s="199"/>
    </row>
    <row r="1209" spans="1:16" s="218" customFormat="1">
      <c r="A1209" s="249"/>
      <c r="B1209" s="325"/>
      <c r="C1209" s="217"/>
      <c r="D1209" s="245"/>
      <c r="E1209" s="245"/>
      <c r="F1209" s="245"/>
      <c r="G1209" s="199"/>
      <c r="H1209" s="199"/>
      <c r="I1209" s="199"/>
      <c r="J1209" s="199"/>
      <c r="K1209" s="199"/>
      <c r="L1209" s="199"/>
      <c r="M1209" s="199"/>
      <c r="N1209" s="199"/>
      <c r="O1209" s="199"/>
      <c r="P1209" s="199"/>
    </row>
    <row r="1210" spans="1:16" s="218" customFormat="1">
      <c r="A1210" s="249"/>
      <c r="B1210" s="325"/>
      <c r="C1210" s="217"/>
      <c r="D1210" s="245"/>
      <c r="E1210" s="245"/>
      <c r="F1210" s="245"/>
      <c r="G1210" s="199"/>
      <c r="H1210" s="199"/>
      <c r="I1210" s="199"/>
      <c r="J1210" s="199"/>
      <c r="K1210" s="199"/>
      <c r="L1210" s="199"/>
      <c r="M1210" s="199"/>
      <c r="N1210" s="199"/>
      <c r="O1210" s="199"/>
      <c r="P1210" s="199"/>
    </row>
    <row r="1211" spans="1:16" s="218" customFormat="1">
      <c r="A1211" s="249"/>
      <c r="B1211" s="325"/>
      <c r="C1211" s="217"/>
      <c r="D1211" s="245"/>
      <c r="E1211" s="245"/>
      <c r="F1211" s="245"/>
      <c r="G1211" s="199"/>
      <c r="H1211" s="199"/>
      <c r="I1211" s="199"/>
      <c r="J1211" s="199"/>
      <c r="K1211" s="199"/>
      <c r="L1211" s="199"/>
      <c r="M1211" s="199"/>
      <c r="N1211" s="199"/>
      <c r="O1211" s="199"/>
      <c r="P1211" s="199"/>
    </row>
    <row r="1212" spans="1:16" s="218" customFormat="1">
      <c r="A1212" s="249"/>
      <c r="B1212" s="325"/>
      <c r="C1212" s="217"/>
      <c r="D1212" s="245"/>
      <c r="E1212" s="245"/>
      <c r="F1212" s="245"/>
      <c r="G1212" s="199"/>
      <c r="H1212" s="199"/>
      <c r="I1212" s="199"/>
      <c r="J1212" s="199"/>
      <c r="K1212" s="199"/>
      <c r="L1212" s="199"/>
      <c r="M1212" s="199"/>
      <c r="N1212" s="199"/>
      <c r="O1212" s="199"/>
      <c r="P1212" s="199"/>
    </row>
    <row r="1213" spans="1:16" s="218" customFormat="1">
      <c r="A1213" s="249"/>
      <c r="B1213" s="325"/>
      <c r="C1213" s="217"/>
      <c r="D1213" s="245"/>
      <c r="E1213" s="245"/>
      <c r="F1213" s="245"/>
      <c r="G1213" s="199"/>
      <c r="H1213" s="199"/>
      <c r="I1213" s="199"/>
      <c r="J1213" s="199"/>
      <c r="K1213" s="199"/>
      <c r="L1213" s="199"/>
      <c r="M1213" s="199"/>
      <c r="N1213" s="199"/>
      <c r="O1213" s="199"/>
      <c r="P1213" s="199"/>
    </row>
    <row r="1214" spans="1:16" s="218" customFormat="1">
      <c r="A1214" s="249"/>
      <c r="B1214" s="325"/>
      <c r="C1214" s="217"/>
      <c r="D1214" s="245"/>
      <c r="E1214" s="245"/>
      <c r="F1214" s="245"/>
      <c r="G1214" s="199"/>
      <c r="H1214" s="199"/>
      <c r="I1214" s="199"/>
      <c r="J1214" s="199"/>
      <c r="K1214" s="199"/>
      <c r="L1214" s="199"/>
      <c r="M1214" s="199"/>
      <c r="N1214" s="199"/>
      <c r="O1214" s="199"/>
      <c r="P1214" s="199"/>
    </row>
    <row r="1215" spans="1:16" s="218" customFormat="1">
      <c r="A1215" s="249"/>
      <c r="B1215" s="325"/>
      <c r="C1215" s="217"/>
      <c r="D1215" s="245"/>
      <c r="E1215" s="245"/>
      <c r="F1215" s="245"/>
      <c r="G1215" s="199"/>
      <c r="H1215" s="199"/>
      <c r="I1215" s="199"/>
      <c r="J1215" s="199"/>
      <c r="K1215" s="199"/>
      <c r="L1215" s="199"/>
      <c r="M1215" s="199"/>
      <c r="N1215" s="199"/>
      <c r="O1215" s="199"/>
      <c r="P1215" s="199"/>
    </row>
    <row r="1216" spans="1:16" s="218" customFormat="1">
      <c r="A1216" s="249"/>
      <c r="B1216" s="325"/>
      <c r="C1216" s="217"/>
      <c r="D1216" s="245"/>
      <c r="E1216" s="245"/>
      <c r="F1216" s="245"/>
      <c r="G1216" s="199"/>
      <c r="H1216" s="199"/>
      <c r="I1216" s="199"/>
      <c r="J1216" s="199"/>
      <c r="K1216" s="199"/>
      <c r="L1216" s="199"/>
      <c r="M1216" s="199"/>
      <c r="N1216" s="199"/>
      <c r="O1216" s="199"/>
      <c r="P1216" s="199"/>
    </row>
    <row r="1217" spans="1:16" s="218" customFormat="1">
      <c r="A1217" s="249"/>
      <c r="B1217" s="325"/>
      <c r="C1217" s="217"/>
      <c r="D1217" s="245"/>
      <c r="E1217" s="245"/>
      <c r="F1217" s="245"/>
      <c r="G1217" s="199"/>
      <c r="H1217" s="199"/>
      <c r="I1217" s="199"/>
      <c r="J1217" s="199"/>
      <c r="K1217" s="199"/>
      <c r="L1217" s="199"/>
      <c r="M1217" s="199"/>
      <c r="N1217" s="199"/>
      <c r="O1217" s="199"/>
      <c r="P1217" s="199"/>
    </row>
    <row r="1218" spans="1:16" s="218" customFormat="1">
      <c r="A1218" s="249"/>
      <c r="B1218" s="325"/>
      <c r="C1218" s="217"/>
      <c r="D1218" s="245"/>
      <c r="E1218" s="245"/>
      <c r="F1218" s="245"/>
      <c r="G1218" s="199"/>
      <c r="H1218" s="199"/>
      <c r="I1218" s="199"/>
      <c r="J1218" s="199"/>
      <c r="K1218" s="199"/>
      <c r="L1218" s="199"/>
      <c r="M1218" s="199"/>
      <c r="N1218" s="199"/>
      <c r="O1218" s="199"/>
      <c r="P1218" s="199"/>
    </row>
    <row r="1219" spans="1:16" s="218" customFormat="1">
      <c r="A1219" s="249"/>
      <c r="B1219" s="325"/>
      <c r="C1219" s="217"/>
      <c r="D1219" s="245"/>
      <c r="E1219" s="245"/>
      <c r="F1219" s="245"/>
      <c r="G1219" s="199"/>
      <c r="H1219" s="199"/>
      <c r="I1219" s="199"/>
      <c r="J1219" s="199"/>
      <c r="K1219" s="199"/>
      <c r="L1219" s="199"/>
      <c r="M1219" s="199"/>
      <c r="N1219" s="199"/>
      <c r="O1219" s="199"/>
      <c r="P1219" s="199"/>
    </row>
    <row r="1220" spans="1:16" s="218" customFormat="1">
      <c r="A1220" s="249"/>
      <c r="B1220" s="325"/>
      <c r="C1220" s="217"/>
      <c r="D1220" s="245"/>
      <c r="E1220" s="245"/>
      <c r="F1220" s="245"/>
      <c r="G1220" s="199"/>
      <c r="H1220" s="199"/>
      <c r="I1220" s="199"/>
      <c r="J1220" s="199"/>
      <c r="K1220" s="199"/>
      <c r="L1220" s="199"/>
      <c r="M1220" s="199"/>
      <c r="N1220" s="199"/>
      <c r="O1220" s="199"/>
      <c r="P1220" s="199"/>
    </row>
    <row r="1221" spans="1:16" s="218" customFormat="1">
      <c r="A1221" s="249"/>
      <c r="B1221" s="325"/>
      <c r="C1221" s="217"/>
      <c r="D1221" s="245"/>
      <c r="E1221" s="245"/>
      <c r="F1221" s="245"/>
      <c r="G1221" s="199"/>
      <c r="H1221" s="199"/>
      <c r="I1221" s="199"/>
      <c r="J1221" s="199"/>
      <c r="K1221" s="199"/>
      <c r="L1221" s="199"/>
      <c r="M1221" s="199"/>
      <c r="N1221" s="199"/>
      <c r="O1221" s="199"/>
      <c r="P1221" s="199"/>
    </row>
    <row r="1222" spans="1:16" s="218" customFormat="1">
      <c r="A1222" s="249"/>
      <c r="B1222" s="325"/>
      <c r="C1222" s="217"/>
      <c r="D1222" s="245"/>
      <c r="E1222" s="245"/>
      <c r="F1222" s="245"/>
      <c r="G1222" s="199"/>
      <c r="H1222" s="199"/>
      <c r="I1222" s="199"/>
      <c r="J1222" s="199"/>
      <c r="K1222" s="199"/>
      <c r="L1222" s="199"/>
      <c r="M1222" s="199"/>
      <c r="N1222" s="199"/>
      <c r="O1222" s="199"/>
      <c r="P1222" s="199"/>
    </row>
    <row r="1223" spans="1:16" s="218" customFormat="1">
      <c r="A1223" s="249"/>
      <c r="B1223" s="325"/>
      <c r="C1223" s="217"/>
      <c r="D1223" s="245"/>
      <c r="E1223" s="245"/>
      <c r="F1223" s="245"/>
      <c r="G1223" s="199"/>
      <c r="H1223" s="199"/>
      <c r="I1223" s="199"/>
      <c r="J1223" s="199"/>
      <c r="K1223" s="199"/>
      <c r="L1223" s="199"/>
      <c r="M1223" s="199"/>
      <c r="N1223" s="199"/>
      <c r="O1223" s="199"/>
      <c r="P1223" s="199"/>
    </row>
    <row r="1224" spans="1:16" s="218" customFormat="1">
      <c r="A1224" s="249"/>
      <c r="B1224" s="325"/>
      <c r="C1224" s="217"/>
      <c r="D1224" s="245"/>
      <c r="E1224" s="245"/>
      <c r="F1224" s="245"/>
      <c r="G1224" s="199"/>
      <c r="H1224" s="199"/>
      <c r="I1224" s="199"/>
      <c r="J1224" s="199"/>
      <c r="K1224" s="199"/>
      <c r="L1224" s="199"/>
      <c r="M1224" s="199"/>
      <c r="N1224" s="199"/>
      <c r="O1224" s="199"/>
      <c r="P1224" s="199"/>
    </row>
    <row r="1225" spans="1:16" s="218" customFormat="1">
      <c r="A1225" s="249"/>
      <c r="B1225" s="325"/>
      <c r="C1225" s="217"/>
      <c r="D1225" s="245"/>
      <c r="E1225" s="245"/>
      <c r="F1225" s="245"/>
      <c r="G1225" s="199"/>
      <c r="H1225" s="199"/>
      <c r="I1225" s="199"/>
      <c r="J1225" s="199"/>
      <c r="K1225" s="199"/>
      <c r="L1225" s="199"/>
      <c r="M1225" s="199"/>
      <c r="N1225" s="199"/>
      <c r="O1225" s="199"/>
      <c r="P1225" s="199"/>
    </row>
    <row r="1226" spans="1:16" s="218" customFormat="1">
      <c r="A1226" s="249"/>
      <c r="B1226" s="325"/>
      <c r="C1226" s="217"/>
      <c r="D1226" s="245"/>
      <c r="E1226" s="245"/>
      <c r="F1226" s="245"/>
      <c r="G1226" s="199"/>
      <c r="H1226" s="199"/>
      <c r="I1226" s="199"/>
      <c r="J1226" s="199"/>
      <c r="K1226" s="199"/>
      <c r="L1226" s="199"/>
      <c r="M1226" s="199"/>
      <c r="N1226" s="199"/>
      <c r="O1226" s="199"/>
      <c r="P1226" s="199"/>
    </row>
    <row r="1227" spans="1:16" s="218" customFormat="1">
      <c r="A1227" s="249"/>
      <c r="B1227" s="325"/>
      <c r="C1227" s="217"/>
      <c r="D1227" s="245"/>
      <c r="E1227" s="245"/>
      <c r="F1227" s="245"/>
      <c r="G1227" s="199"/>
      <c r="H1227" s="199"/>
      <c r="I1227" s="199"/>
      <c r="J1227" s="199"/>
      <c r="K1227" s="199"/>
      <c r="L1227" s="199"/>
      <c r="M1227" s="199"/>
      <c r="N1227" s="199"/>
      <c r="O1227" s="199"/>
      <c r="P1227" s="199"/>
    </row>
    <row r="1228" spans="1:16" s="218" customFormat="1">
      <c r="A1228" s="249"/>
      <c r="B1228" s="325"/>
      <c r="C1228" s="217"/>
      <c r="D1228" s="245"/>
      <c r="E1228" s="245"/>
      <c r="F1228" s="245"/>
      <c r="G1228" s="199"/>
      <c r="H1228" s="199"/>
      <c r="I1228" s="199"/>
      <c r="J1228" s="199"/>
      <c r="K1228" s="199"/>
      <c r="L1228" s="199"/>
      <c r="M1228" s="199"/>
      <c r="N1228" s="199"/>
      <c r="O1228" s="199"/>
      <c r="P1228" s="199"/>
    </row>
    <row r="1229" spans="1:16" s="218" customFormat="1">
      <c r="A1229" s="249"/>
      <c r="B1229" s="325"/>
      <c r="C1229" s="217"/>
      <c r="D1229" s="245"/>
      <c r="E1229" s="245"/>
      <c r="F1229" s="245"/>
      <c r="G1229" s="199"/>
      <c r="H1229" s="199"/>
      <c r="I1229" s="199"/>
      <c r="J1229" s="199"/>
      <c r="K1229" s="199"/>
      <c r="L1229" s="199"/>
      <c r="M1229" s="199"/>
      <c r="N1229" s="199"/>
      <c r="O1229" s="199"/>
      <c r="P1229" s="199"/>
    </row>
    <row r="1230" spans="1:16" s="218" customFormat="1">
      <c r="A1230" s="249"/>
      <c r="B1230" s="325"/>
      <c r="C1230" s="217"/>
      <c r="D1230" s="245"/>
      <c r="E1230" s="245"/>
      <c r="F1230" s="245"/>
      <c r="G1230" s="199"/>
      <c r="H1230" s="199"/>
      <c r="I1230" s="199"/>
      <c r="J1230" s="199"/>
      <c r="K1230" s="199"/>
      <c r="L1230" s="199"/>
      <c r="M1230" s="199"/>
      <c r="N1230" s="199"/>
      <c r="O1230" s="199"/>
      <c r="P1230" s="199"/>
    </row>
    <row r="1231" spans="1:16" s="218" customFormat="1">
      <c r="A1231" s="249"/>
      <c r="B1231" s="325"/>
      <c r="C1231" s="217"/>
      <c r="D1231" s="245"/>
      <c r="E1231" s="245"/>
      <c r="F1231" s="245"/>
      <c r="G1231" s="199"/>
      <c r="H1231" s="199"/>
      <c r="I1231" s="199"/>
      <c r="J1231" s="199"/>
      <c r="K1231" s="199"/>
      <c r="L1231" s="199"/>
      <c r="M1231" s="199"/>
      <c r="N1231" s="199"/>
      <c r="O1231" s="199"/>
      <c r="P1231" s="199"/>
    </row>
    <row r="1232" spans="1:16" s="218" customFormat="1">
      <c r="A1232" s="249"/>
      <c r="B1232" s="325"/>
      <c r="C1232" s="217"/>
      <c r="D1232" s="245"/>
      <c r="E1232" s="245"/>
      <c r="F1232" s="245"/>
      <c r="G1232" s="199"/>
      <c r="H1232" s="199"/>
      <c r="I1232" s="199"/>
      <c r="J1232" s="199"/>
      <c r="K1232" s="199"/>
      <c r="L1232" s="199"/>
      <c r="M1232" s="199"/>
      <c r="N1232" s="199"/>
      <c r="O1232" s="199"/>
      <c r="P1232" s="199"/>
    </row>
    <row r="1233" spans="1:16" s="218" customFormat="1">
      <c r="A1233" s="249"/>
      <c r="B1233" s="325"/>
      <c r="C1233" s="217"/>
      <c r="D1233" s="245"/>
      <c r="E1233" s="245"/>
      <c r="F1233" s="245"/>
      <c r="G1233" s="199"/>
      <c r="H1233" s="199"/>
      <c r="I1233" s="199"/>
      <c r="J1233" s="199"/>
      <c r="K1233" s="199"/>
      <c r="L1233" s="199"/>
      <c r="M1233" s="199"/>
      <c r="N1233" s="199"/>
      <c r="O1233" s="199"/>
      <c r="P1233" s="199"/>
    </row>
    <row r="1234" spans="1:16" s="218" customFormat="1">
      <c r="A1234" s="249"/>
      <c r="B1234" s="325"/>
      <c r="C1234" s="217"/>
      <c r="D1234" s="245"/>
      <c r="E1234" s="245"/>
      <c r="F1234" s="245"/>
      <c r="G1234" s="199"/>
      <c r="H1234" s="199"/>
      <c r="I1234" s="199"/>
      <c r="J1234" s="199"/>
      <c r="K1234" s="199"/>
      <c r="L1234" s="199"/>
      <c r="M1234" s="199"/>
      <c r="N1234" s="199"/>
      <c r="O1234" s="199"/>
      <c r="P1234" s="199"/>
    </row>
    <row r="1235" spans="1:16" s="218" customFormat="1">
      <c r="A1235" s="249"/>
      <c r="B1235" s="325"/>
      <c r="C1235" s="217"/>
      <c r="D1235" s="245"/>
      <c r="E1235" s="245"/>
      <c r="F1235" s="245"/>
      <c r="G1235" s="199"/>
      <c r="H1235" s="199"/>
      <c r="I1235" s="199"/>
      <c r="J1235" s="199"/>
      <c r="K1235" s="199"/>
      <c r="L1235" s="199"/>
      <c r="M1235" s="199"/>
      <c r="N1235" s="199"/>
      <c r="O1235" s="199"/>
      <c r="P1235" s="199"/>
    </row>
    <row r="1236" spans="1:16" s="218" customFormat="1">
      <c r="A1236" s="249"/>
      <c r="B1236" s="325"/>
      <c r="C1236" s="217"/>
      <c r="D1236" s="245"/>
      <c r="E1236" s="245"/>
      <c r="F1236" s="245"/>
      <c r="G1236" s="199"/>
      <c r="H1236" s="199"/>
      <c r="I1236" s="199"/>
      <c r="J1236" s="199"/>
      <c r="K1236" s="199"/>
      <c r="L1236" s="199"/>
      <c r="M1236" s="199"/>
      <c r="N1236" s="199"/>
      <c r="O1236" s="199"/>
      <c r="P1236" s="199"/>
    </row>
    <row r="1237" spans="1:16" s="218" customFormat="1">
      <c r="A1237" s="249"/>
      <c r="B1237" s="325"/>
      <c r="C1237" s="217"/>
      <c r="D1237" s="245"/>
      <c r="E1237" s="245"/>
      <c r="F1237" s="245"/>
      <c r="G1237" s="199"/>
      <c r="H1237" s="199"/>
      <c r="I1237" s="199"/>
      <c r="J1237" s="199"/>
      <c r="K1237" s="199"/>
      <c r="L1237" s="199"/>
      <c r="M1237" s="199"/>
      <c r="N1237" s="199"/>
      <c r="O1237" s="199"/>
      <c r="P1237" s="199"/>
    </row>
    <row r="1238" spans="1:16" s="218" customFormat="1">
      <c r="A1238" s="249"/>
      <c r="B1238" s="325"/>
      <c r="C1238" s="217"/>
      <c r="D1238" s="245"/>
      <c r="E1238" s="245"/>
      <c r="F1238" s="245"/>
      <c r="G1238" s="199"/>
      <c r="H1238" s="199"/>
      <c r="I1238" s="199"/>
      <c r="J1238" s="199"/>
      <c r="K1238" s="199"/>
      <c r="L1238" s="199"/>
      <c r="M1238" s="199"/>
      <c r="N1238" s="199"/>
      <c r="O1238" s="199"/>
      <c r="P1238" s="199"/>
    </row>
    <row r="1239" spans="1:16" s="218" customFormat="1">
      <c r="A1239" s="249"/>
      <c r="B1239" s="325"/>
      <c r="C1239" s="217"/>
      <c r="D1239" s="245"/>
      <c r="E1239" s="245"/>
      <c r="F1239" s="245"/>
      <c r="G1239" s="199"/>
      <c r="H1239" s="199"/>
      <c r="I1239" s="199"/>
      <c r="J1239" s="199"/>
      <c r="K1239" s="199"/>
      <c r="L1239" s="199"/>
      <c r="M1239" s="199"/>
      <c r="N1239" s="199"/>
      <c r="O1239" s="199"/>
      <c r="P1239" s="199"/>
    </row>
    <row r="1240" spans="1:16" s="218" customFormat="1">
      <c r="A1240" s="249"/>
      <c r="B1240" s="325"/>
      <c r="C1240" s="217"/>
      <c r="D1240" s="245"/>
      <c r="E1240" s="245"/>
      <c r="F1240" s="245"/>
      <c r="G1240" s="199"/>
      <c r="H1240" s="199"/>
      <c r="I1240" s="199"/>
      <c r="J1240" s="199"/>
      <c r="K1240" s="199"/>
      <c r="L1240" s="199"/>
      <c r="M1240" s="199"/>
      <c r="N1240" s="199"/>
      <c r="O1240" s="199"/>
      <c r="P1240" s="199"/>
    </row>
    <row r="1241" spans="1:16" s="218" customFormat="1">
      <c r="A1241" s="249"/>
      <c r="B1241" s="325"/>
      <c r="C1241" s="217"/>
      <c r="D1241" s="245"/>
      <c r="E1241" s="245"/>
      <c r="F1241" s="245"/>
      <c r="G1241" s="199"/>
      <c r="H1241" s="199"/>
      <c r="I1241" s="199"/>
      <c r="J1241" s="199"/>
      <c r="K1241" s="199"/>
      <c r="L1241" s="199"/>
      <c r="M1241" s="199"/>
      <c r="N1241" s="199"/>
      <c r="O1241" s="199"/>
      <c r="P1241" s="199"/>
    </row>
    <row r="1242" spans="1:16" s="218" customFormat="1">
      <c r="A1242" s="249"/>
      <c r="B1242" s="325"/>
      <c r="C1242" s="217"/>
      <c r="D1242" s="245"/>
      <c r="E1242" s="245"/>
      <c r="F1242" s="245"/>
      <c r="G1242" s="199"/>
      <c r="H1242" s="199"/>
      <c r="I1242" s="199"/>
      <c r="J1242" s="199"/>
      <c r="K1242" s="199"/>
      <c r="L1242" s="199"/>
      <c r="M1242" s="199"/>
      <c r="N1242" s="199"/>
      <c r="O1242" s="199"/>
      <c r="P1242" s="199"/>
    </row>
    <row r="1243" spans="1:16" s="218" customFormat="1">
      <c r="A1243" s="249"/>
      <c r="B1243" s="325"/>
      <c r="C1243" s="217"/>
      <c r="D1243" s="245"/>
      <c r="E1243" s="245"/>
      <c r="F1243" s="245"/>
      <c r="G1243" s="199"/>
      <c r="H1243" s="199"/>
      <c r="I1243" s="199"/>
      <c r="J1243" s="199"/>
      <c r="K1243" s="199"/>
      <c r="L1243" s="199"/>
      <c r="M1243" s="199"/>
      <c r="N1243" s="199"/>
      <c r="O1243" s="199"/>
      <c r="P1243" s="199"/>
    </row>
    <row r="1244" spans="1:16" s="218" customFormat="1">
      <c r="A1244" s="249"/>
      <c r="B1244" s="325"/>
      <c r="C1244" s="217"/>
      <c r="D1244" s="245"/>
      <c r="E1244" s="245"/>
      <c r="F1244" s="245"/>
      <c r="G1244" s="199"/>
      <c r="H1244" s="199"/>
      <c r="I1244" s="199"/>
      <c r="J1244" s="199"/>
      <c r="K1244" s="199"/>
      <c r="L1244" s="199"/>
      <c r="M1244" s="199"/>
      <c r="N1244" s="199"/>
      <c r="O1244" s="199"/>
      <c r="P1244" s="199"/>
    </row>
    <row r="1245" spans="1:16" s="218" customFormat="1">
      <c r="A1245" s="249"/>
      <c r="B1245" s="325"/>
      <c r="C1245" s="217"/>
      <c r="D1245" s="245"/>
      <c r="E1245" s="245"/>
      <c r="F1245" s="245"/>
      <c r="G1245" s="199"/>
      <c r="H1245" s="199"/>
      <c r="I1245" s="199"/>
      <c r="J1245" s="199"/>
      <c r="K1245" s="199"/>
      <c r="L1245" s="199"/>
      <c r="M1245" s="199"/>
      <c r="N1245" s="199"/>
      <c r="O1245" s="199"/>
      <c r="P1245" s="199"/>
    </row>
    <row r="1246" spans="1:16" s="218" customFormat="1">
      <c r="A1246" s="249"/>
      <c r="B1246" s="325"/>
      <c r="C1246" s="217"/>
      <c r="D1246" s="245"/>
      <c r="E1246" s="245"/>
      <c r="F1246" s="245"/>
      <c r="G1246" s="199"/>
      <c r="H1246" s="199"/>
      <c r="I1246" s="199"/>
      <c r="J1246" s="199"/>
      <c r="K1246" s="199"/>
      <c r="L1246" s="199"/>
      <c r="M1246" s="199"/>
      <c r="N1246" s="199"/>
      <c r="O1246" s="199"/>
      <c r="P1246" s="199"/>
    </row>
    <row r="1247" spans="1:16" s="218" customFormat="1">
      <c r="A1247" s="249"/>
      <c r="B1247" s="325"/>
      <c r="C1247" s="217"/>
      <c r="D1247" s="245"/>
      <c r="E1247" s="245"/>
      <c r="F1247" s="245"/>
      <c r="G1247" s="199"/>
      <c r="H1247" s="199"/>
      <c r="I1247" s="199"/>
      <c r="J1247" s="199"/>
      <c r="K1247" s="199"/>
      <c r="L1247" s="199"/>
      <c r="M1247" s="199"/>
      <c r="N1247" s="199"/>
      <c r="O1247" s="199"/>
      <c r="P1247" s="199"/>
    </row>
    <row r="1248" spans="1:16" s="218" customFormat="1">
      <c r="A1248" s="249"/>
      <c r="B1248" s="325"/>
      <c r="C1248" s="217"/>
      <c r="D1248" s="245"/>
      <c r="E1248" s="245"/>
      <c r="F1248" s="245"/>
      <c r="G1248" s="199"/>
      <c r="H1248" s="199"/>
      <c r="I1248" s="199"/>
      <c r="J1248" s="199"/>
      <c r="K1248" s="199"/>
      <c r="L1248" s="199"/>
      <c r="M1248" s="199"/>
      <c r="N1248" s="199"/>
      <c r="O1248" s="199"/>
      <c r="P1248" s="199"/>
    </row>
    <row r="1249" spans="1:16" s="218" customFormat="1">
      <c r="A1249" s="249"/>
      <c r="B1249" s="325"/>
      <c r="C1249" s="217"/>
      <c r="D1249" s="245"/>
      <c r="E1249" s="245"/>
      <c r="F1249" s="245"/>
      <c r="G1249" s="199"/>
      <c r="H1249" s="199"/>
      <c r="I1249" s="199"/>
      <c r="J1249" s="199"/>
      <c r="K1249" s="199"/>
      <c r="L1249" s="199"/>
      <c r="M1249" s="199"/>
      <c r="N1249" s="199"/>
      <c r="O1249" s="199"/>
      <c r="P1249" s="199"/>
    </row>
    <row r="1250" spans="1:16" s="218" customFormat="1">
      <c r="A1250" s="249"/>
      <c r="B1250" s="325"/>
      <c r="C1250" s="217"/>
      <c r="D1250" s="245"/>
      <c r="E1250" s="245"/>
      <c r="F1250" s="245"/>
      <c r="G1250" s="199"/>
      <c r="H1250" s="199"/>
      <c r="I1250" s="199"/>
      <c r="J1250" s="199"/>
      <c r="K1250" s="199"/>
      <c r="L1250" s="199"/>
      <c r="M1250" s="199"/>
      <c r="N1250" s="199"/>
      <c r="O1250" s="199"/>
      <c r="P1250" s="199"/>
    </row>
    <row r="1251" spans="1:16" s="218" customFormat="1">
      <c r="A1251" s="249"/>
      <c r="B1251" s="325"/>
      <c r="C1251" s="217"/>
      <c r="D1251" s="245"/>
      <c r="E1251" s="245"/>
      <c r="F1251" s="245"/>
      <c r="G1251" s="199"/>
      <c r="H1251" s="199"/>
      <c r="I1251" s="199"/>
      <c r="J1251" s="199"/>
      <c r="K1251" s="199"/>
      <c r="L1251" s="199"/>
      <c r="M1251" s="199"/>
      <c r="N1251" s="199"/>
      <c r="O1251" s="199"/>
      <c r="P1251" s="199"/>
    </row>
    <row r="1252" spans="1:16" s="218" customFormat="1">
      <c r="A1252" s="249"/>
      <c r="B1252" s="325"/>
      <c r="C1252" s="217"/>
      <c r="D1252" s="245"/>
      <c r="E1252" s="245"/>
      <c r="F1252" s="245"/>
      <c r="G1252" s="199"/>
      <c r="H1252" s="199"/>
      <c r="I1252" s="199"/>
      <c r="J1252" s="199"/>
      <c r="K1252" s="199"/>
      <c r="L1252" s="199"/>
      <c r="M1252" s="199"/>
      <c r="N1252" s="199"/>
      <c r="O1252" s="199"/>
      <c r="P1252" s="199"/>
    </row>
    <row r="1253" spans="1:16" s="218" customFormat="1">
      <c r="A1253" s="249"/>
      <c r="B1253" s="325"/>
      <c r="C1253" s="217"/>
      <c r="D1253" s="245"/>
      <c r="E1253" s="245"/>
      <c r="F1253" s="245"/>
      <c r="G1253" s="199"/>
      <c r="H1253" s="199"/>
      <c r="I1253" s="199"/>
      <c r="J1253" s="199"/>
      <c r="K1253" s="199"/>
      <c r="L1253" s="199"/>
      <c r="M1253" s="199"/>
      <c r="N1253" s="199"/>
      <c r="O1253" s="199"/>
      <c r="P1253" s="199"/>
    </row>
    <row r="1254" spans="1:16" s="218" customFormat="1">
      <c r="A1254" s="249"/>
      <c r="B1254" s="325"/>
      <c r="C1254" s="217"/>
      <c r="D1254" s="245"/>
      <c r="E1254" s="245"/>
      <c r="F1254" s="245"/>
      <c r="G1254" s="199"/>
      <c r="H1254" s="199"/>
      <c r="I1254" s="199"/>
      <c r="J1254" s="199"/>
      <c r="K1254" s="199"/>
      <c r="L1254" s="199"/>
      <c r="M1254" s="199"/>
      <c r="N1254" s="199"/>
      <c r="O1254" s="199"/>
      <c r="P1254" s="199"/>
    </row>
    <row r="1255" spans="1:16" s="218" customFormat="1">
      <c r="A1255" s="249"/>
      <c r="B1255" s="325"/>
      <c r="C1255" s="217"/>
      <c r="D1255" s="245"/>
      <c r="E1255" s="245"/>
      <c r="F1255" s="245"/>
      <c r="G1255" s="199"/>
      <c r="H1255" s="199"/>
      <c r="I1255" s="199"/>
      <c r="J1255" s="199"/>
      <c r="K1255" s="199"/>
      <c r="L1255" s="199"/>
      <c r="M1255" s="199"/>
      <c r="N1255" s="199"/>
      <c r="O1255" s="199"/>
      <c r="P1255" s="199"/>
    </row>
    <row r="1256" spans="1:16" s="218" customFormat="1">
      <c r="A1256" s="249"/>
      <c r="B1256" s="325"/>
      <c r="C1256" s="217"/>
      <c r="D1256" s="245"/>
      <c r="E1256" s="245"/>
      <c r="F1256" s="245"/>
      <c r="G1256" s="199"/>
      <c r="H1256" s="199"/>
      <c r="I1256" s="199"/>
      <c r="J1256" s="199"/>
      <c r="K1256" s="199"/>
      <c r="L1256" s="199"/>
      <c r="M1256" s="199"/>
      <c r="N1256" s="199"/>
      <c r="O1256" s="199"/>
      <c r="P1256" s="199"/>
    </row>
    <row r="1257" spans="1:16" s="218" customFormat="1">
      <c r="A1257" s="249"/>
      <c r="B1257" s="325"/>
      <c r="C1257" s="217"/>
      <c r="D1257" s="245"/>
      <c r="E1257" s="245"/>
      <c r="F1257" s="245"/>
      <c r="G1257" s="199"/>
      <c r="H1257" s="199"/>
      <c r="I1257" s="199"/>
      <c r="J1257" s="199"/>
      <c r="K1257" s="199"/>
      <c r="L1257" s="199"/>
      <c r="M1257" s="199"/>
      <c r="N1257" s="199"/>
      <c r="O1257" s="199"/>
      <c r="P1257" s="199"/>
    </row>
    <row r="1258" spans="1:16" s="218" customFormat="1">
      <c r="A1258" s="249"/>
      <c r="B1258" s="325"/>
      <c r="C1258" s="217"/>
      <c r="D1258" s="245"/>
      <c r="E1258" s="245"/>
      <c r="F1258" s="245"/>
      <c r="G1258" s="199"/>
      <c r="H1258" s="199"/>
      <c r="I1258" s="199"/>
      <c r="J1258" s="199"/>
      <c r="K1258" s="199"/>
      <c r="L1258" s="199"/>
      <c r="M1258" s="199"/>
      <c r="N1258" s="199"/>
      <c r="O1258" s="199"/>
      <c r="P1258" s="199"/>
    </row>
    <row r="1259" spans="1:16" s="218" customFormat="1">
      <c r="A1259" s="249"/>
      <c r="B1259" s="325"/>
      <c r="C1259" s="217"/>
      <c r="D1259" s="245"/>
      <c r="E1259" s="245"/>
      <c r="F1259" s="245"/>
      <c r="G1259" s="199"/>
      <c r="H1259" s="199"/>
      <c r="I1259" s="199"/>
      <c r="J1259" s="199"/>
      <c r="K1259" s="199"/>
      <c r="L1259" s="199"/>
      <c r="M1259" s="199"/>
      <c r="N1259" s="199"/>
      <c r="O1259" s="199"/>
      <c r="P1259" s="199"/>
    </row>
    <row r="1260" spans="1:16" s="218" customFormat="1">
      <c r="A1260" s="249"/>
      <c r="B1260" s="325"/>
      <c r="C1260" s="217"/>
      <c r="D1260" s="245"/>
      <c r="E1260" s="245"/>
      <c r="F1260" s="245"/>
      <c r="G1260" s="199"/>
      <c r="H1260" s="199"/>
      <c r="I1260" s="199"/>
      <c r="J1260" s="199"/>
      <c r="K1260" s="199"/>
      <c r="L1260" s="199"/>
      <c r="M1260" s="199"/>
      <c r="N1260" s="199"/>
      <c r="O1260" s="199"/>
      <c r="P1260" s="199"/>
    </row>
    <row r="1261" spans="1:16" s="218" customFormat="1">
      <c r="A1261" s="249"/>
      <c r="B1261" s="325"/>
      <c r="C1261" s="217"/>
      <c r="D1261" s="245"/>
      <c r="E1261" s="245"/>
      <c r="F1261" s="245"/>
      <c r="G1261" s="199"/>
      <c r="H1261" s="199"/>
      <c r="I1261" s="199"/>
      <c r="J1261" s="199"/>
      <c r="K1261" s="199"/>
      <c r="L1261" s="199"/>
      <c r="M1261" s="199"/>
      <c r="N1261" s="199"/>
      <c r="O1261" s="199"/>
      <c r="P1261" s="199"/>
    </row>
    <row r="1262" spans="1:16" s="218" customFormat="1">
      <c r="A1262" s="249"/>
      <c r="B1262" s="325"/>
      <c r="C1262" s="217"/>
      <c r="D1262" s="245"/>
      <c r="E1262" s="245"/>
      <c r="F1262" s="245"/>
      <c r="G1262" s="199"/>
      <c r="H1262" s="199"/>
      <c r="I1262" s="199"/>
      <c r="J1262" s="199"/>
      <c r="K1262" s="199"/>
      <c r="L1262" s="199"/>
      <c r="M1262" s="199"/>
      <c r="N1262" s="199"/>
      <c r="O1262" s="199"/>
      <c r="P1262" s="199"/>
    </row>
    <row r="1263" spans="1:16" s="218" customFormat="1">
      <c r="A1263" s="249"/>
      <c r="B1263" s="325"/>
      <c r="C1263" s="217"/>
      <c r="D1263" s="245"/>
      <c r="E1263" s="245"/>
      <c r="F1263" s="245"/>
      <c r="G1263" s="199"/>
      <c r="H1263" s="199"/>
      <c r="I1263" s="199"/>
      <c r="J1263" s="199"/>
      <c r="K1263" s="199"/>
      <c r="L1263" s="199"/>
      <c r="M1263" s="199"/>
      <c r="N1263" s="199"/>
      <c r="O1263" s="199"/>
      <c r="P1263" s="199"/>
    </row>
    <row r="1264" spans="1:16" s="218" customFormat="1">
      <c r="A1264" s="249"/>
      <c r="B1264" s="325"/>
      <c r="C1264" s="217"/>
      <c r="D1264" s="245"/>
      <c r="E1264" s="245"/>
      <c r="F1264" s="245"/>
      <c r="G1264" s="199"/>
      <c r="H1264" s="199"/>
      <c r="I1264" s="199"/>
      <c r="J1264" s="199"/>
      <c r="K1264" s="199"/>
      <c r="L1264" s="199"/>
      <c r="M1264" s="199"/>
      <c r="N1264" s="199"/>
      <c r="O1264" s="199"/>
      <c r="P1264" s="199"/>
    </row>
    <row r="1265" spans="1:16" s="218" customFormat="1">
      <c r="A1265" s="249"/>
      <c r="B1265" s="325"/>
      <c r="C1265" s="217"/>
      <c r="D1265" s="245"/>
      <c r="E1265" s="245"/>
      <c r="F1265" s="245"/>
      <c r="G1265" s="199"/>
      <c r="H1265" s="199"/>
      <c r="I1265" s="199"/>
      <c r="J1265" s="199"/>
      <c r="K1265" s="199"/>
      <c r="L1265" s="199"/>
      <c r="M1265" s="199"/>
      <c r="N1265" s="199"/>
      <c r="O1265" s="199"/>
      <c r="P1265" s="199"/>
    </row>
    <row r="1266" spans="1:16" s="218" customFormat="1">
      <c r="A1266" s="249"/>
      <c r="B1266" s="325"/>
      <c r="C1266" s="217"/>
      <c r="D1266" s="245"/>
      <c r="E1266" s="245"/>
      <c r="F1266" s="245"/>
      <c r="G1266" s="199"/>
      <c r="H1266" s="199"/>
      <c r="I1266" s="199"/>
      <c r="J1266" s="199"/>
      <c r="K1266" s="199"/>
      <c r="L1266" s="199"/>
      <c r="M1266" s="199"/>
      <c r="N1266" s="199"/>
      <c r="O1266" s="199"/>
      <c r="P1266" s="199"/>
    </row>
    <row r="1267" spans="1:16" s="218" customFormat="1">
      <c r="A1267" s="249"/>
      <c r="B1267" s="325"/>
      <c r="C1267" s="217"/>
      <c r="D1267" s="245"/>
      <c r="E1267" s="245"/>
      <c r="F1267" s="245"/>
      <c r="G1267" s="199"/>
      <c r="H1267" s="199"/>
      <c r="I1267" s="199"/>
      <c r="J1267" s="199"/>
      <c r="K1267" s="199"/>
      <c r="L1267" s="199"/>
      <c r="M1267" s="199"/>
      <c r="N1267" s="199"/>
      <c r="O1267" s="199"/>
      <c r="P1267" s="199"/>
    </row>
    <row r="1268" spans="1:16" s="218" customFormat="1">
      <c r="A1268" s="249"/>
      <c r="B1268" s="325"/>
      <c r="C1268" s="217"/>
      <c r="D1268" s="245"/>
      <c r="E1268" s="245"/>
      <c r="F1268" s="245"/>
      <c r="G1268" s="199"/>
      <c r="H1268" s="199"/>
      <c r="I1268" s="199"/>
      <c r="J1268" s="199"/>
      <c r="K1268" s="199"/>
      <c r="L1268" s="199"/>
      <c r="M1268" s="199"/>
      <c r="N1268" s="199"/>
      <c r="O1268" s="199"/>
      <c r="P1268" s="199"/>
    </row>
    <row r="1269" spans="1:16" s="218" customFormat="1">
      <c r="A1269" s="249"/>
      <c r="B1269" s="325"/>
      <c r="C1269" s="217"/>
      <c r="D1269" s="245"/>
      <c r="E1269" s="245"/>
      <c r="F1269" s="245"/>
      <c r="G1269" s="199"/>
      <c r="H1269" s="199"/>
      <c r="I1269" s="199"/>
      <c r="J1269" s="199"/>
      <c r="K1269" s="199"/>
      <c r="L1269" s="199"/>
      <c r="M1269" s="199"/>
      <c r="N1269" s="199"/>
      <c r="O1269" s="199"/>
      <c r="P1269" s="199"/>
    </row>
    <row r="1270" spans="1:16" s="218" customFormat="1">
      <c r="A1270" s="249"/>
      <c r="B1270" s="325"/>
      <c r="C1270" s="217"/>
      <c r="D1270" s="245"/>
      <c r="E1270" s="245"/>
      <c r="F1270" s="245"/>
      <c r="G1270" s="199"/>
      <c r="H1270" s="199"/>
      <c r="I1270" s="199"/>
      <c r="J1270" s="199"/>
      <c r="K1270" s="199"/>
      <c r="L1270" s="199"/>
      <c r="M1270" s="199"/>
      <c r="N1270" s="199"/>
      <c r="O1270" s="199"/>
      <c r="P1270" s="199"/>
    </row>
    <row r="1271" spans="1:16" s="218" customFormat="1">
      <c r="A1271" s="249"/>
      <c r="B1271" s="325"/>
      <c r="C1271" s="217"/>
      <c r="D1271" s="245"/>
      <c r="E1271" s="245"/>
      <c r="F1271" s="245"/>
      <c r="G1271" s="199"/>
      <c r="H1271" s="199"/>
      <c r="I1271" s="199"/>
      <c r="J1271" s="199"/>
      <c r="K1271" s="199"/>
      <c r="L1271" s="199"/>
      <c r="M1271" s="199"/>
      <c r="N1271" s="199"/>
      <c r="O1271" s="199"/>
      <c r="P1271" s="199"/>
    </row>
    <row r="1272" spans="1:16" s="218" customFormat="1">
      <c r="A1272" s="249"/>
      <c r="B1272" s="325"/>
      <c r="C1272" s="217"/>
      <c r="D1272" s="245"/>
      <c r="E1272" s="245"/>
      <c r="F1272" s="245"/>
      <c r="G1272" s="199"/>
      <c r="H1272" s="199"/>
      <c r="I1272" s="199"/>
      <c r="J1272" s="199"/>
      <c r="K1272" s="199"/>
      <c r="L1272" s="199"/>
      <c r="M1272" s="199"/>
      <c r="N1272" s="199"/>
      <c r="O1272" s="199"/>
      <c r="P1272" s="199"/>
    </row>
    <row r="1273" spans="1:16" s="218" customFormat="1">
      <c r="A1273" s="249"/>
      <c r="B1273" s="325"/>
      <c r="C1273" s="217"/>
      <c r="D1273" s="245"/>
      <c r="E1273" s="245"/>
      <c r="F1273" s="245"/>
      <c r="G1273" s="199"/>
      <c r="H1273" s="199"/>
      <c r="I1273" s="199"/>
      <c r="J1273" s="199"/>
      <c r="K1273" s="199"/>
      <c r="L1273" s="199"/>
      <c r="M1273" s="199"/>
      <c r="N1273" s="199"/>
      <c r="O1273" s="199"/>
      <c r="P1273" s="199"/>
    </row>
    <row r="1274" spans="1:16" s="218" customFormat="1">
      <c r="A1274" s="249"/>
      <c r="B1274" s="325"/>
      <c r="C1274" s="217"/>
      <c r="D1274" s="245"/>
      <c r="E1274" s="245"/>
      <c r="F1274" s="245"/>
      <c r="G1274" s="199"/>
      <c r="H1274" s="199"/>
      <c r="I1274" s="199"/>
      <c r="J1274" s="199"/>
      <c r="K1274" s="199"/>
      <c r="L1274" s="199"/>
      <c r="M1274" s="199"/>
      <c r="N1274" s="199"/>
      <c r="O1274" s="199"/>
      <c r="P1274" s="199"/>
    </row>
    <row r="1275" spans="1:16" s="218" customFormat="1">
      <c r="A1275" s="249"/>
      <c r="B1275" s="325"/>
      <c r="C1275" s="217"/>
      <c r="D1275" s="245"/>
      <c r="E1275" s="245"/>
      <c r="F1275" s="245"/>
      <c r="G1275" s="199"/>
      <c r="H1275" s="199"/>
      <c r="I1275" s="199"/>
      <c r="J1275" s="199"/>
      <c r="K1275" s="199"/>
      <c r="L1275" s="199"/>
      <c r="M1275" s="199"/>
      <c r="N1275" s="199"/>
      <c r="O1275" s="199"/>
      <c r="P1275" s="199"/>
    </row>
    <row r="1276" spans="1:16" s="218" customFormat="1">
      <c r="A1276" s="249"/>
      <c r="B1276" s="325"/>
      <c r="C1276" s="217"/>
      <c r="D1276" s="245"/>
      <c r="E1276" s="245"/>
      <c r="F1276" s="245"/>
      <c r="G1276" s="199"/>
      <c r="H1276" s="199"/>
      <c r="I1276" s="199"/>
      <c r="J1276" s="199"/>
      <c r="K1276" s="199"/>
      <c r="L1276" s="199"/>
      <c r="M1276" s="199"/>
      <c r="N1276" s="199"/>
      <c r="O1276" s="199"/>
      <c r="P1276" s="199"/>
    </row>
    <row r="1277" spans="1:16" s="218" customFormat="1">
      <c r="A1277" s="249"/>
      <c r="B1277" s="325"/>
      <c r="C1277" s="217"/>
      <c r="D1277" s="245"/>
      <c r="E1277" s="245"/>
      <c r="F1277" s="245"/>
      <c r="G1277" s="199"/>
      <c r="H1277" s="199"/>
      <c r="I1277" s="199"/>
      <c r="J1277" s="199"/>
      <c r="K1277" s="199"/>
      <c r="L1277" s="199"/>
      <c r="M1277" s="199"/>
      <c r="N1277" s="199"/>
      <c r="O1277" s="199"/>
      <c r="P1277" s="199"/>
    </row>
    <row r="1278" spans="1:16" s="218" customFormat="1">
      <c r="A1278" s="249"/>
      <c r="B1278" s="325"/>
      <c r="C1278" s="217"/>
      <c r="D1278" s="245"/>
      <c r="E1278" s="245"/>
      <c r="F1278" s="245"/>
      <c r="G1278" s="199"/>
      <c r="H1278" s="199"/>
      <c r="I1278" s="199"/>
      <c r="J1278" s="199"/>
      <c r="K1278" s="199"/>
      <c r="L1278" s="199"/>
      <c r="M1278" s="199"/>
      <c r="N1278" s="199"/>
      <c r="O1278" s="199"/>
      <c r="P1278" s="199"/>
    </row>
    <row r="1279" spans="1:16" s="218" customFormat="1">
      <c r="A1279" s="249"/>
      <c r="B1279" s="325"/>
      <c r="C1279" s="217"/>
      <c r="D1279" s="245"/>
      <c r="E1279" s="245"/>
      <c r="F1279" s="245"/>
      <c r="G1279" s="199"/>
      <c r="H1279" s="199"/>
      <c r="I1279" s="199"/>
      <c r="J1279" s="199"/>
      <c r="K1279" s="199"/>
      <c r="L1279" s="199"/>
      <c r="M1279" s="199"/>
      <c r="N1279" s="199"/>
      <c r="O1279" s="199"/>
      <c r="P1279" s="199"/>
    </row>
    <row r="1280" spans="1:16" s="218" customFormat="1">
      <c r="A1280" s="249"/>
      <c r="B1280" s="325"/>
      <c r="C1280" s="217"/>
      <c r="D1280" s="245"/>
      <c r="E1280" s="245"/>
      <c r="F1280" s="245"/>
      <c r="G1280" s="199"/>
      <c r="H1280" s="199"/>
      <c r="I1280" s="199"/>
      <c r="J1280" s="199"/>
      <c r="K1280" s="199"/>
      <c r="L1280" s="199"/>
      <c r="M1280" s="199"/>
      <c r="N1280" s="199"/>
      <c r="O1280" s="199"/>
      <c r="P1280" s="199"/>
    </row>
    <row r="1281" spans="1:16" s="218" customFormat="1">
      <c r="A1281" s="249"/>
      <c r="B1281" s="325"/>
      <c r="C1281" s="217"/>
      <c r="D1281" s="245"/>
      <c r="E1281" s="245"/>
      <c r="F1281" s="245"/>
      <c r="G1281" s="199"/>
      <c r="H1281" s="199"/>
      <c r="I1281" s="199"/>
      <c r="J1281" s="199"/>
      <c r="K1281" s="199"/>
      <c r="L1281" s="199"/>
      <c r="M1281" s="199"/>
      <c r="N1281" s="199"/>
      <c r="O1281" s="199"/>
      <c r="P1281" s="199"/>
    </row>
    <row r="1282" spans="1:16" s="218" customFormat="1">
      <c r="A1282" s="249"/>
      <c r="B1282" s="325"/>
      <c r="C1282" s="217"/>
      <c r="D1282" s="245"/>
      <c r="E1282" s="245"/>
      <c r="F1282" s="245"/>
      <c r="G1282" s="199"/>
      <c r="H1282" s="199"/>
      <c r="I1282" s="199"/>
      <c r="J1282" s="199"/>
      <c r="K1282" s="199"/>
      <c r="L1282" s="199"/>
      <c r="M1282" s="199"/>
      <c r="N1282" s="199"/>
      <c r="O1282" s="199"/>
      <c r="P1282" s="199"/>
    </row>
    <row r="1283" spans="1:16" s="218" customFormat="1">
      <c r="A1283" s="249"/>
      <c r="B1283" s="325"/>
      <c r="C1283" s="217"/>
      <c r="D1283" s="245"/>
      <c r="E1283" s="245"/>
      <c r="F1283" s="245"/>
      <c r="G1283" s="199"/>
      <c r="H1283" s="199"/>
      <c r="I1283" s="199"/>
      <c r="J1283" s="199"/>
      <c r="K1283" s="199"/>
      <c r="L1283" s="199"/>
      <c r="M1283" s="199"/>
      <c r="N1283" s="199"/>
      <c r="O1283" s="199"/>
      <c r="P1283" s="199"/>
    </row>
    <row r="1284" spans="1:16" s="218" customFormat="1">
      <c r="A1284" s="249"/>
      <c r="B1284" s="325"/>
      <c r="C1284" s="217"/>
      <c r="D1284" s="245"/>
      <c r="E1284" s="245"/>
      <c r="F1284" s="245"/>
      <c r="G1284" s="199"/>
      <c r="H1284" s="199"/>
      <c r="I1284" s="199"/>
      <c r="J1284" s="199"/>
      <c r="K1284" s="199"/>
      <c r="L1284" s="199"/>
      <c r="M1284" s="199"/>
      <c r="N1284" s="199"/>
      <c r="O1284" s="199"/>
      <c r="P1284" s="199"/>
    </row>
    <row r="1285" spans="1:16" s="218" customFormat="1">
      <c r="A1285" s="249"/>
      <c r="B1285" s="325"/>
      <c r="C1285" s="217"/>
      <c r="D1285" s="245"/>
      <c r="E1285" s="245"/>
      <c r="F1285" s="245"/>
      <c r="G1285" s="199"/>
      <c r="H1285" s="199"/>
      <c r="I1285" s="199"/>
      <c r="J1285" s="199"/>
      <c r="K1285" s="199"/>
      <c r="L1285" s="199"/>
      <c r="M1285" s="199"/>
      <c r="N1285" s="199"/>
      <c r="O1285" s="199"/>
      <c r="P1285" s="199"/>
    </row>
    <row r="1286" spans="1:16" s="218" customFormat="1">
      <c r="A1286" s="249"/>
      <c r="B1286" s="325"/>
      <c r="C1286" s="217"/>
      <c r="D1286" s="245"/>
      <c r="E1286" s="245"/>
      <c r="F1286" s="245"/>
      <c r="G1286" s="199"/>
      <c r="H1286" s="199"/>
      <c r="I1286" s="199"/>
      <c r="J1286" s="199"/>
      <c r="K1286" s="199"/>
      <c r="L1286" s="199"/>
      <c r="M1286" s="199"/>
      <c r="N1286" s="199"/>
      <c r="O1286" s="199"/>
      <c r="P1286" s="199"/>
    </row>
    <row r="1287" spans="1:16" s="218" customFormat="1">
      <c r="A1287" s="249"/>
      <c r="B1287" s="325"/>
      <c r="C1287" s="217"/>
      <c r="D1287" s="245"/>
      <c r="E1287" s="245"/>
      <c r="F1287" s="245"/>
      <c r="G1287" s="199"/>
      <c r="H1287" s="199"/>
      <c r="I1287" s="199"/>
      <c r="J1287" s="199"/>
      <c r="K1287" s="199"/>
      <c r="L1287" s="199"/>
      <c r="M1287" s="199"/>
      <c r="N1287" s="199"/>
      <c r="O1287" s="199"/>
      <c r="P1287" s="199"/>
    </row>
    <row r="1288" spans="1:16" s="218" customFormat="1">
      <c r="A1288" s="249"/>
      <c r="B1288" s="325"/>
      <c r="C1288" s="217"/>
      <c r="D1288" s="245"/>
      <c r="E1288" s="245"/>
      <c r="F1288" s="245"/>
      <c r="G1288" s="199"/>
      <c r="H1288" s="199"/>
      <c r="I1288" s="199"/>
      <c r="J1288" s="199"/>
      <c r="K1288" s="199"/>
      <c r="L1288" s="199"/>
      <c r="M1288" s="199"/>
      <c r="N1288" s="199"/>
      <c r="O1288" s="199"/>
      <c r="P1288" s="199"/>
    </row>
    <row r="1289" spans="1:16" s="218" customFormat="1">
      <c r="A1289" s="249"/>
      <c r="B1289" s="325"/>
      <c r="C1289" s="217"/>
      <c r="D1289" s="245"/>
      <c r="E1289" s="245"/>
      <c r="F1289" s="245"/>
      <c r="G1289" s="199"/>
      <c r="H1289" s="199"/>
      <c r="I1289" s="199"/>
      <c r="J1289" s="199"/>
      <c r="K1289" s="199"/>
      <c r="L1289" s="199"/>
      <c r="M1289" s="199"/>
      <c r="N1289" s="199"/>
      <c r="O1289" s="199"/>
      <c r="P1289" s="199"/>
    </row>
    <row r="1290" spans="1:16" s="218" customFormat="1">
      <c r="A1290" s="249"/>
      <c r="B1290" s="325"/>
      <c r="C1290" s="217"/>
      <c r="D1290" s="245"/>
      <c r="E1290" s="245"/>
      <c r="F1290" s="245"/>
      <c r="G1290" s="199"/>
      <c r="H1290" s="199"/>
      <c r="I1290" s="199"/>
      <c r="J1290" s="199"/>
      <c r="K1290" s="199"/>
      <c r="L1290" s="199"/>
      <c r="M1290" s="199"/>
      <c r="N1290" s="199"/>
      <c r="O1290" s="199"/>
      <c r="P1290" s="199"/>
    </row>
    <row r="1291" spans="1:16" s="218" customFormat="1">
      <c r="A1291" s="249"/>
      <c r="B1291" s="325"/>
      <c r="C1291" s="217"/>
      <c r="D1291" s="245"/>
      <c r="E1291" s="245"/>
      <c r="F1291" s="245"/>
      <c r="G1291" s="199"/>
      <c r="H1291" s="199"/>
      <c r="I1291" s="199"/>
      <c r="J1291" s="199"/>
      <c r="K1291" s="199"/>
      <c r="L1291" s="199"/>
      <c r="M1291" s="199"/>
      <c r="N1291" s="199"/>
      <c r="O1291" s="199"/>
      <c r="P1291" s="199"/>
    </row>
    <row r="1292" spans="1:16" s="218" customFormat="1">
      <c r="A1292" s="249"/>
      <c r="B1292" s="325"/>
      <c r="C1292" s="217"/>
      <c r="D1292" s="245"/>
      <c r="E1292" s="245"/>
      <c r="F1292" s="245"/>
      <c r="G1292" s="199"/>
      <c r="H1292" s="199"/>
      <c r="I1292" s="199"/>
      <c r="J1292" s="199"/>
      <c r="K1292" s="199"/>
      <c r="L1292" s="199"/>
      <c r="M1292" s="199"/>
      <c r="N1292" s="199"/>
      <c r="O1292" s="199"/>
      <c r="P1292" s="199"/>
    </row>
    <row r="1293" spans="1:16" s="218" customFormat="1">
      <c r="A1293" s="249"/>
      <c r="B1293" s="325"/>
      <c r="C1293" s="217"/>
      <c r="D1293" s="245"/>
      <c r="E1293" s="245"/>
      <c r="F1293" s="245"/>
      <c r="G1293" s="199"/>
      <c r="H1293" s="199"/>
      <c r="I1293" s="199"/>
      <c r="J1293" s="199"/>
      <c r="K1293" s="199"/>
      <c r="L1293" s="199"/>
      <c r="M1293" s="199"/>
      <c r="N1293" s="199"/>
      <c r="O1293" s="199"/>
      <c r="P1293" s="199"/>
    </row>
    <row r="1294" spans="1:16" s="218" customFormat="1">
      <c r="A1294" s="249"/>
      <c r="B1294" s="325"/>
      <c r="C1294" s="217"/>
      <c r="D1294" s="245"/>
      <c r="E1294" s="245"/>
      <c r="F1294" s="245"/>
      <c r="G1294" s="199"/>
      <c r="H1294" s="199"/>
      <c r="I1294" s="199"/>
      <c r="J1294" s="199"/>
      <c r="K1294" s="199"/>
      <c r="L1294" s="199"/>
      <c r="M1294" s="199"/>
      <c r="N1294" s="199"/>
      <c r="O1294" s="199"/>
      <c r="P1294" s="199"/>
    </row>
    <row r="1295" spans="1:16" s="218" customFormat="1">
      <c r="A1295" s="249"/>
      <c r="B1295" s="325"/>
      <c r="C1295" s="217"/>
      <c r="D1295" s="245"/>
      <c r="E1295" s="245"/>
      <c r="F1295" s="245"/>
      <c r="G1295" s="199"/>
      <c r="H1295" s="199"/>
      <c r="I1295" s="199"/>
      <c r="J1295" s="199"/>
      <c r="K1295" s="199"/>
      <c r="L1295" s="199"/>
      <c r="M1295" s="199"/>
      <c r="N1295" s="199"/>
      <c r="O1295" s="199"/>
      <c r="P1295" s="199"/>
    </row>
    <row r="1296" spans="1:16" s="218" customFormat="1">
      <c r="A1296" s="249"/>
      <c r="B1296" s="325"/>
      <c r="C1296" s="217"/>
      <c r="D1296" s="245"/>
      <c r="E1296" s="245"/>
      <c r="F1296" s="245"/>
      <c r="G1296" s="199"/>
      <c r="H1296" s="199"/>
      <c r="I1296" s="199"/>
      <c r="J1296" s="199"/>
      <c r="K1296" s="199"/>
      <c r="L1296" s="199"/>
      <c r="M1296" s="199"/>
      <c r="N1296" s="199"/>
      <c r="O1296" s="199"/>
      <c r="P1296" s="199"/>
    </row>
    <row r="1297" spans="1:16" s="218" customFormat="1">
      <c r="A1297" s="249"/>
      <c r="B1297" s="325"/>
      <c r="C1297" s="217"/>
      <c r="D1297" s="245"/>
      <c r="E1297" s="245"/>
      <c r="F1297" s="245"/>
      <c r="G1297" s="199"/>
      <c r="H1297" s="199"/>
      <c r="I1297" s="199"/>
      <c r="J1297" s="199"/>
      <c r="K1297" s="199"/>
      <c r="L1297" s="199"/>
      <c r="M1297" s="199"/>
      <c r="N1297" s="199"/>
      <c r="O1297" s="199"/>
      <c r="P1297" s="199"/>
    </row>
    <row r="1298" spans="1:16" s="218" customFormat="1">
      <c r="A1298" s="249"/>
      <c r="B1298" s="325"/>
      <c r="C1298" s="217"/>
      <c r="D1298" s="245"/>
      <c r="E1298" s="245"/>
      <c r="F1298" s="245"/>
      <c r="G1298" s="199"/>
      <c r="H1298" s="199"/>
      <c r="I1298" s="199"/>
      <c r="J1298" s="199"/>
      <c r="K1298" s="199"/>
      <c r="L1298" s="199"/>
      <c r="M1298" s="199"/>
      <c r="N1298" s="199"/>
      <c r="O1298" s="199"/>
      <c r="P1298" s="199"/>
    </row>
    <row r="1299" spans="1:16" s="218" customFormat="1">
      <c r="A1299" s="249"/>
      <c r="B1299" s="325"/>
      <c r="C1299" s="217"/>
      <c r="D1299" s="245"/>
      <c r="E1299" s="245"/>
      <c r="F1299" s="245"/>
      <c r="G1299" s="199"/>
      <c r="H1299" s="199"/>
      <c r="I1299" s="199"/>
      <c r="J1299" s="199"/>
      <c r="K1299" s="199"/>
      <c r="L1299" s="199"/>
      <c r="M1299" s="199"/>
      <c r="N1299" s="199"/>
      <c r="O1299" s="199"/>
      <c r="P1299" s="199"/>
    </row>
    <row r="1300" spans="1:16" s="218" customFormat="1">
      <c r="A1300" s="249"/>
      <c r="B1300" s="325"/>
      <c r="C1300" s="217"/>
      <c r="D1300" s="245"/>
      <c r="E1300" s="245"/>
      <c r="F1300" s="245"/>
      <c r="G1300" s="199"/>
      <c r="H1300" s="199"/>
      <c r="I1300" s="199"/>
      <c r="J1300" s="199"/>
      <c r="K1300" s="199"/>
      <c r="L1300" s="199"/>
      <c r="M1300" s="199"/>
      <c r="N1300" s="199"/>
      <c r="O1300" s="199"/>
      <c r="P1300" s="199"/>
    </row>
    <row r="1301" spans="1:16" s="218" customFormat="1">
      <c r="A1301" s="249"/>
      <c r="B1301" s="325"/>
      <c r="C1301" s="217"/>
      <c r="D1301" s="245"/>
      <c r="E1301" s="245"/>
      <c r="F1301" s="245"/>
      <c r="G1301" s="199"/>
      <c r="H1301" s="199"/>
      <c r="I1301" s="199"/>
      <c r="J1301" s="199"/>
      <c r="K1301" s="199"/>
      <c r="L1301" s="199"/>
      <c r="M1301" s="199"/>
      <c r="N1301" s="199"/>
      <c r="O1301" s="199"/>
      <c r="P1301" s="199"/>
    </row>
    <row r="1302" spans="1:16" s="218" customFormat="1">
      <c r="A1302" s="249"/>
      <c r="B1302" s="325"/>
      <c r="C1302" s="217"/>
      <c r="D1302" s="245"/>
      <c r="E1302" s="245"/>
      <c r="F1302" s="245"/>
      <c r="G1302" s="199"/>
      <c r="H1302" s="199"/>
      <c r="I1302" s="199"/>
      <c r="J1302" s="199"/>
      <c r="K1302" s="199"/>
      <c r="L1302" s="199"/>
      <c r="M1302" s="199"/>
      <c r="N1302" s="199"/>
      <c r="O1302" s="199"/>
      <c r="P1302" s="199"/>
    </row>
    <row r="1303" spans="1:16" s="218" customFormat="1">
      <c r="A1303" s="249"/>
      <c r="B1303" s="325"/>
      <c r="C1303" s="217"/>
      <c r="D1303" s="245"/>
      <c r="E1303" s="245"/>
      <c r="F1303" s="245"/>
      <c r="G1303" s="199"/>
      <c r="H1303" s="199"/>
      <c r="I1303" s="199"/>
      <c r="J1303" s="199"/>
      <c r="K1303" s="199"/>
      <c r="L1303" s="199"/>
      <c r="M1303" s="199"/>
      <c r="N1303" s="199"/>
      <c r="O1303" s="199"/>
      <c r="P1303" s="199"/>
    </row>
    <row r="1304" spans="1:16" s="218" customFormat="1">
      <c r="A1304" s="249"/>
      <c r="B1304" s="325"/>
      <c r="C1304" s="217"/>
      <c r="D1304" s="245"/>
      <c r="E1304" s="245"/>
      <c r="F1304" s="245"/>
      <c r="G1304" s="199"/>
      <c r="H1304" s="199"/>
      <c r="I1304" s="199"/>
      <c r="J1304" s="199"/>
      <c r="K1304" s="199"/>
      <c r="L1304" s="199"/>
      <c r="M1304" s="199"/>
      <c r="N1304" s="199"/>
      <c r="O1304" s="199"/>
      <c r="P1304" s="199"/>
    </row>
    <row r="1305" spans="1:16" s="218" customFormat="1">
      <c r="A1305" s="249"/>
      <c r="B1305" s="325"/>
      <c r="C1305" s="217"/>
      <c r="D1305" s="245"/>
      <c r="E1305" s="245"/>
      <c r="F1305" s="245"/>
      <c r="G1305" s="199"/>
      <c r="H1305" s="199"/>
      <c r="I1305" s="199"/>
      <c r="J1305" s="199"/>
      <c r="K1305" s="199"/>
      <c r="L1305" s="199"/>
      <c r="M1305" s="199"/>
      <c r="N1305" s="199"/>
      <c r="O1305" s="199"/>
      <c r="P1305" s="199"/>
    </row>
    <row r="1306" spans="1:16" s="218" customFormat="1">
      <c r="A1306" s="249"/>
      <c r="B1306" s="325"/>
      <c r="C1306" s="217"/>
      <c r="D1306" s="245"/>
      <c r="E1306" s="245"/>
      <c r="F1306" s="245"/>
      <c r="G1306" s="199"/>
      <c r="H1306" s="199"/>
      <c r="I1306" s="199"/>
      <c r="J1306" s="199"/>
      <c r="K1306" s="199"/>
      <c r="L1306" s="199"/>
      <c r="M1306" s="199"/>
      <c r="N1306" s="199"/>
      <c r="O1306" s="199"/>
      <c r="P1306" s="199"/>
    </row>
    <row r="1307" spans="1:16" s="218" customFormat="1">
      <c r="A1307" s="249"/>
      <c r="B1307" s="325"/>
      <c r="C1307" s="217"/>
      <c r="D1307" s="245"/>
      <c r="E1307" s="245"/>
      <c r="F1307" s="245"/>
      <c r="G1307" s="199"/>
      <c r="H1307" s="199"/>
      <c r="I1307" s="199"/>
      <c r="J1307" s="199"/>
      <c r="K1307" s="199"/>
      <c r="L1307" s="199"/>
      <c r="M1307" s="199"/>
      <c r="N1307" s="199"/>
      <c r="O1307" s="199"/>
      <c r="P1307" s="199"/>
    </row>
    <row r="1308" spans="1:16" s="218" customFormat="1">
      <c r="A1308" s="249"/>
      <c r="B1308" s="325"/>
      <c r="C1308" s="217"/>
      <c r="D1308" s="245"/>
      <c r="E1308" s="245"/>
      <c r="F1308" s="245"/>
      <c r="G1308" s="199"/>
      <c r="H1308" s="199"/>
      <c r="I1308" s="199"/>
      <c r="J1308" s="199"/>
      <c r="K1308" s="199"/>
      <c r="L1308" s="199"/>
      <c r="M1308" s="199"/>
      <c r="N1308" s="199"/>
      <c r="O1308" s="199"/>
      <c r="P1308" s="199"/>
    </row>
    <row r="1309" spans="1:16" s="218" customFormat="1">
      <c r="A1309" s="249"/>
      <c r="B1309" s="325"/>
      <c r="C1309" s="217"/>
      <c r="D1309" s="245"/>
      <c r="E1309" s="245"/>
      <c r="F1309" s="245"/>
      <c r="G1309" s="199"/>
      <c r="H1309" s="199"/>
      <c r="I1309" s="199"/>
      <c r="J1309" s="199"/>
      <c r="K1309" s="199"/>
      <c r="L1309" s="199"/>
      <c r="M1309" s="199"/>
      <c r="N1309" s="199"/>
      <c r="O1309" s="199"/>
      <c r="P1309" s="199"/>
    </row>
    <row r="1310" spans="1:16" s="218" customFormat="1">
      <c r="A1310" s="249"/>
      <c r="B1310" s="325"/>
      <c r="C1310" s="217"/>
      <c r="D1310" s="245"/>
      <c r="E1310" s="245"/>
      <c r="F1310" s="245"/>
      <c r="G1310" s="199"/>
      <c r="H1310" s="199"/>
      <c r="I1310" s="199"/>
      <c r="J1310" s="199"/>
      <c r="K1310" s="199"/>
      <c r="L1310" s="199"/>
      <c r="M1310" s="199"/>
      <c r="N1310" s="199"/>
      <c r="O1310" s="199"/>
      <c r="P1310" s="199"/>
    </row>
    <row r="1311" spans="1:16" s="218" customFormat="1">
      <c r="A1311" s="249"/>
      <c r="B1311" s="325"/>
      <c r="C1311" s="217"/>
      <c r="D1311" s="245"/>
      <c r="E1311" s="245"/>
      <c r="F1311" s="245"/>
      <c r="G1311" s="199"/>
      <c r="H1311" s="199"/>
      <c r="I1311" s="199"/>
      <c r="J1311" s="199"/>
      <c r="K1311" s="199"/>
      <c r="L1311" s="199"/>
      <c r="M1311" s="199"/>
      <c r="N1311" s="199"/>
      <c r="O1311" s="199"/>
      <c r="P1311" s="199"/>
    </row>
    <row r="1312" spans="1:16" s="218" customFormat="1">
      <c r="A1312" s="249"/>
      <c r="B1312" s="325"/>
      <c r="C1312" s="217"/>
      <c r="D1312" s="245"/>
      <c r="E1312" s="245"/>
      <c r="F1312" s="245"/>
      <c r="G1312" s="199"/>
      <c r="H1312" s="199"/>
      <c r="I1312" s="199"/>
      <c r="J1312" s="199"/>
      <c r="K1312" s="199"/>
      <c r="L1312" s="199"/>
      <c r="M1312" s="199"/>
      <c r="N1312" s="199"/>
      <c r="O1312" s="199"/>
      <c r="P1312" s="199"/>
    </row>
    <row r="1313" spans="1:16" s="218" customFormat="1">
      <c r="A1313" s="249"/>
      <c r="B1313" s="325"/>
      <c r="C1313" s="217"/>
      <c r="D1313" s="245"/>
      <c r="E1313" s="245"/>
      <c r="F1313" s="245"/>
      <c r="G1313" s="199"/>
      <c r="H1313" s="199"/>
      <c r="I1313" s="199"/>
      <c r="J1313" s="199"/>
      <c r="K1313" s="199"/>
      <c r="L1313" s="199"/>
      <c r="M1313" s="199"/>
      <c r="N1313" s="199"/>
      <c r="O1313" s="199"/>
      <c r="P1313" s="199"/>
    </row>
    <row r="1314" spans="1:16" s="218" customFormat="1">
      <c r="A1314" s="249"/>
      <c r="B1314" s="325"/>
      <c r="C1314" s="217"/>
      <c r="D1314" s="245"/>
      <c r="E1314" s="245"/>
      <c r="F1314" s="245"/>
      <c r="G1314" s="199"/>
      <c r="H1314" s="199"/>
      <c r="I1314" s="199"/>
      <c r="J1314" s="199"/>
      <c r="K1314" s="199"/>
      <c r="L1314" s="199"/>
      <c r="M1314" s="199"/>
      <c r="N1314" s="199"/>
      <c r="O1314" s="199"/>
      <c r="P1314" s="199"/>
    </row>
    <row r="1315" spans="1:16" s="218" customFormat="1">
      <c r="A1315" s="249"/>
      <c r="B1315" s="325"/>
      <c r="C1315" s="217"/>
      <c r="D1315" s="245"/>
      <c r="E1315" s="245"/>
      <c r="F1315" s="245"/>
      <c r="G1315" s="199"/>
      <c r="H1315" s="199"/>
      <c r="I1315" s="199"/>
      <c r="J1315" s="199"/>
      <c r="K1315" s="199"/>
      <c r="L1315" s="199"/>
      <c r="M1315" s="199"/>
      <c r="N1315" s="199"/>
      <c r="O1315" s="199"/>
      <c r="P1315" s="199"/>
    </row>
    <row r="1316" spans="1:16" s="218" customFormat="1">
      <c r="A1316" s="249"/>
      <c r="B1316" s="325"/>
      <c r="C1316" s="217"/>
      <c r="D1316" s="245"/>
      <c r="E1316" s="245"/>
      <c r="F1316" s="245"/>
      <c r="G1316" s="199"/>
      <c r="H1316" s="199"/>
      <c r="I1316" s="199"/>
      <c r="J1316" s="199"/>
      <c r="K1316" s="199"/>
      <c r="L1316" s="199"/>
      <c r="M1316" s="199"/>
      <c r="N1316" s="199"/>
      <c r="O1316" s="199"/>
      <c r="P1316" s="199"/>
    </row>
    <row r="1317" spans="1:16" s="218" customFormat="1">
      <c r="A1317" s="249"/>
      <c r="B1317" s="325"/>
      <c r="C1317" s="217"/>
      <c r="D1317" s="245"/>
      <c r="E1317" s="245"/>
      <c r="F1317" s="245"/>
      <c r="G1317" s="199"/>
      <c r="H1317" s="199"/>
      <c r="I1317" s="199"/>
      <c r="J1317" s="199"/>
      <c r="K1317" s="199"/>
      <c r="L1317" s="199"/>
      <c r="M1317" s="199"/>
      <c r="N1317" s="199"/>
      <c r="O1317" s="199"/>
      <c r="P1317" s="199"/>
    </row>
    <row r="1318" spans="1:16" s="218" customFormat="1">
      <c r="A1318" s="249"/>
      <c r="B1318" s="325"/>
      <c r="C1318" s="217"/>
      <c r="D1318" s="245"/>
      <c r="E1318" s="245"/>
      <c r="F1318" s="245"/>
      <c r="G1318" s="199"/>
      <c r="H1318" s="199"/>
      <c r="I1318" s="199"/>
      <c r="J1318" s="199"/>
      <c r="K1318" s="199"/>
      <c r="L1318" s="199"/>
      <c r="M1318" s="199"/>
      <c r="N1318" s="199"/>
      <c r="O1318" s="199"/>
      <c r="P1318" s="199"/>
    </row>
    <row r="1319" spans="1:16" s="218" customFormat="1">
      <c r="A1319" s="249"/>
      <c r="B1319" s="325"/>
      <c r="C1319" s="217"/>
      <c r="D1319" s="245"/>
      <c r="E1319" s="245"/>
      <c r="F1319" s="245"/>
      <c r="G1319" s="199"/>
      <c r="H1319" s="199"/>
      <c r="I1319" s="199"/>
      <c r="J1319" s="199"/>
      <c r="K1319" s="199"/>
      <c r="L1319" s="199"/>
      <c r="M1319" s="199"/>
      <c r="N1319" s="199"/>
      <c r="O1319" s="199"/>
      <c r="P1319" s="199"/>
    </row>
    <row r="1320" spans="1:16" s="218" customFormat="1">
      <c r="A1320" s="249"/>
      <c r="B1320" s="325"/>
      <c r="C1320" s="217"/>
      <c r="D1320" s="245"/>
      <c r="E1320" s="245"/>
      <c r="F1320" s="245"/>
      <c r="G1320" s="199"/>
      <c r="H1320" s="199"/>
      <c r="I1320" s="199"/>
      <c r="J1320" s="199"/>
      <c r="K1320" s="199"/>
      <c r="L1320" s="199"/>
      <c r="M1320" s="199"/>
      <c r="N1320" s="199"/>
      <c r="O1320" s="199"/>
      <c r="P1320" s="199"/>
    </row>
    <row r="1321" spans="1:16" s="218" customFormat="1">
      <c r="A1321" s="249"/>
      <c r="B1321" s="325"/>
      <c r="C1321" s="217"/>
      <c r="D1321" s="245"/>
      <c r="E1321" s="245"/>
      <c r="F1321" s="245"/>
      <c r="G1321" s="199"/>
      <c r="H1321" s="199"/>
      <c r="I1321" s="199"/>
      <c r="J1321" s="199"/>
      <c r="K1321" s="199"/>
      <c r="L1321" s="199"/>
      <c r="M1321" s="199"/>
      <c r="N1321" s="199"/>
      <c r="O1321" s="199"/>
      <c r="P1321" s="199"/>
    </row>
    <row r="1322" spans="1:16" s="218" customFormat="1">
      <c r="A1322" s="249"/>
      <c r="B1322" s="325"/>
      <c r="C1322" s="217"/>
      <c r="D1322" s="245"/>
      <c r="E1322" s="245"/>
      <c r="F1322" s="245"/>
      <c r="G1322" s="199"/>
      <c r="H1322" s="199"/>
      <c r="I1322" s="199"/>
      <c r="J1322" s="199"/>
      <c r="K1322" s="199"/>
      <c r="L1322" s="199"/>
      <c r="M1322" s="199"/>
      <c r="N1322" s="199"/>
      <c r="O1322" s="199"/>
      <c r="P1322" s="199"/>
    </row>
    <row r="1323" spans="1:16" s="218" customFormat="1">
      <c r="A1323" s="249"/>
      <c r="B1323" s="325"/>
      <c r="C1323" s="217"/>
      <c r="D1323" s="245"/>
      <c r="E1323" s="245"/>
      <c r="F1323" s="245"/>
      <c r="G1323" s="199"/>
      <c r="H1323" s="199"/>
      <c r="I1323" s="199"/>
      <c r="J1323" s="199"/>
      <c r="K1323" s="199"/>
      <c r="L1323" s="199"/>
      <c r="M1323" s="199"/>
      <c r="N1323" s="199"/>
      <c r="O1323" s="199"/>
      <c r="P1323" s="199"/>
    </row>
    <row r="1324" spans="1:16" s="218" customFormat="1">
      <c r="A1324" s="249"/>
      <c r="B1324" s="325"/>
      <c r="C1324" s="217"/>
      <c r="D1324" s="245"/>
      <c r="E1324" s="245"/>
      <c r="F1324" s="245"/>
      <c r="G1324" s="199"/>
      <c r="H1324" s="199"/>
      <c r="I1324" s="199"/>
      <c r="J1324" s="199"/>
      <c r="K1324" s="199"/>
      <c r="L1324" s="199"/>
      <c r="M1324" s="199"/>
      <c r="N1324" s="199"/>
      <c r="O1324" s="199"/>
      <c r="P1324" s="199"/>
    </row>
    <row r="1325" spans="1:16" s="218" customFormat="1">
      <c r="A1325" s="249"/>
      <c r="B1325" s="325"/>
      <c r="C1325" s="217"/>
      <c r="D1325" s="245"/>
      <c r="E1325" s="245"/>
      <c r="F1325" s="245"/>
      <c r="G1325" s="199"/>
      <c r="H1325" s="199"/>
      <c r="I1325" s="199"/>
      <c r="J1325" s="199"/>
      <c r="K1325" s="199"/>
      <c r="L1325" s="199"/>
      <c r="M1325" s="199"/>
      <c r="N1325" s="199"/>
      <c r="O1325" s="199"/>
      <c r="P1325" s="199"/>
    </row>
    <row r="1326" spans="1:16" s="218" customFormat="1">
      <c r="A1326" s="249"/>
      <c r="B1326" s="325"/>
      <c r="C1326" s="217"/>
      <c r="D1326" s="245"/>
      <c r="E1326" s="245"/>
      <c r="F1326" s="245"/>
      <c r="G1326" s="199"/>
      <c r="H1326" s="199"/>
      <c r="I1326" s="199"/>
      <c r="J1326" s="199"/>
      <c r="K1326" s="199"/>
      <c r="L1326" s="199"/>
      <c r="M1326" s="199"/>
      <c r="N1326" s="199"/>
      <c r="O1326" s="199"/>
      <c r="P1326" s="199"/>
    </row>
    <row r="1327" spans="1:16" s="218" customFormat="1">
      <c r="A1327" s="249"/>
      <c r="B1327" s="325"/>
      <c r="C1327" s="217"/>
      <c r="D1327" s="245"/>
      <c r="E1327" s="245"/>
      <c r="F1327" s="245"/>
      <c r="G1327" s="199"/>
      <c r="H1327" s="199"/>
      <c r="I1327" s="199"/>
      <c r="J1327" s="199"/>
      <c r="K1327" s="199"/>
      <c r="L1327" s="199"/>
      <c r="M1327" s="199"/>
      <c r="N1327" s="199"/>
      <c r="O1327" s="199"/>
      <c r="P1327" s="199"/>
    </row>
    <row r="1328" spans="1:16" s="218" customFormat="1">
      <c r="A1328" s="249"/>
      <c r="B1328" s="325"/>
      <c r="C1328" s="217"/>
      <c r="D1328" s="245"/>
      <c r="E1328" s="245"/>
      <c r="F1328" s="245"/>
      <c r="G1328" s="199"/>
      <c r="H1328" s="199"/>
      <c r="I1328" s="199"/>
      <c r="J1328" s="199"/>
      <c r="K1328" s="199"/>
      <c r="L1328" s="199"/>
      <c r="M1328" s="199"/>
      <c r="N1328" s="199"/>
      <c r="O1328" s="199"/>
      <c r="P1328" s="199"/>
    </row>
    <row r="1329" spans="1:16" s="218" customFormat="1">
      <c r="A1329" s="249"/>
      <c r="B1329" s="325"/>
      <c r="C1329" s="217"/>
      <c r="D1329" s="245"/>
      <c r="E1329" s="245"/>
      <c r="F1329" s="245"/>
      <c r="G1329" s="199"/>
      <c r="H1329" s="199"/>
      <c r="I1329" s="199"/>
      <c r="J1329" s="199"/>
      <c r="K1329" s="199"/>
      <c r="L1329" s="199"/>
      <c r="M1329" s="199"/>
      <c r="N1329" s="199"/>
      <c r="O1329" s="199"/>
      <c r="P1329" s="199"/>
    </row>
    <row r="1330" spans="1:16" s="218" customFormat="1">
      <c r="A1330" s="249"/>
      <c r="B1330" s="325"/>
      <c r="C1330" s="217"/>
      <c r="D1330" s="245"/>
      <c r="E1330" s="245"/>
      <c r="F1330" s="245"/>
      <c r="G1330" s="199"/>
      <c r="H1330" s="199"/>
      <c r="I1330" s="199"/>
      <c r="J1330" s="199"/>
      <c r="K1330" s="199"/>
      <c r="L1330" s="199"/>
      <c r="M1330" s="199"/>
      <c r="N1330" s="199"/>
      <c r="O1330" s="199"/>
      <c r="P1330" s="199"/>
    </row>
    <row r="1331" spans="1:16" s="218" customFormat="1">
      <c r="A1331" s="249"/>
      <c r="B1331" s="325"/>
      <c r="C1331" s="217"/>
      <c r="D1331" s="245"/>
      <c r="E1331" s="245"/>
      <c r="F1331" s="245"/>
      <c r="G1331" s="199"/>
      <c r="H1331" s="199"/>
      <c r="I1331" s="199"/>
      <c r="J1331" s="199"/>
      <c r="K1331" s="199"/>
      <c r="L1331" s="199"/>
      <c r="M1331" s="199"/>
      <c r="N1331" s="199"/>
      <c r="O1331" s="199"/>
      <c r="P1331" s="199"/>
    </row>
    <row r="1332" spans="1:16" s="218" customFormat="1">
      <c r="A1332" s="249"/>
      <c r="B1332" s="325"/>
      <c r="C1332" s="217"/>
      <c r="D1332" s="245"/>
      <c r="E1332" s="245"/>
      <c r="F1332" s="245"/>
      <c r="G1332" s="199"/>
      <c r="H1332" s="199"/>
      <c r="I1332" s="199"/>
      <c r="J1332" s="199"/>
      <c r="K1332" s="199"/>
      <c r="L1332" s="199"/>
      <c r="M1332" s="199"/>
      <c r="N1332" s="199"/>
      <c r="O1332" s="199"/>
      <c r="P1332" s="199"/>
    </row>
    <row r="1333" spans="1:16" s="218" customFormat="1">
      <c r="A1333" s="249"/>
      <c r="B1333" s="325"/>
      <c r="C1333" s="217"/>
      <c r="D1333" s="245"/>
      <c r="E1333" s="245"/>
      <c r="F1333" s="245"/>
      <c r="G1333" s="199"/>
      <c r="H1333" s="199"/>
      <c r="I1333" s="199"/>
      <c r="J1333" s="199"/>
      <c r="K1333" s="199"/>
      <c r="L1333" s="199"/>
      <c r="M1333" s="199"/>
      <c r="N1333" s="199"/>
      <c r="O1333" s="199"/>
      <c r="P1333" s="199"/>
    </row>
    <row r="1334" spans="1:16" s="218" customFormat="1">
      <c r="A1334" s="249"/>
      <c r="B1334" s="325"/>
      <c r="C1334" s="217"/>
      <c r="D1334" s="245"/>
      <c r="E1334" s="245"/>
      <c r="F1334" s="245"/>
      <c r="G1334" s="199"/>
      <c r="H1334" s="199"/>
      <c r="I1334" s="199"/>
      <c r="J1334" s="199"/>
      <c r="K1334" s="199"/>
      <c r="L1334" s="199"/>
      <c r="M1334" s="199"/>
      <c r="N1334" s="199"/>
      <c r="O1334" s="199"/>
      <c r="P1334" s="199"/>
    </row>
    <row r="1335" spans="1:16" s="218" customFormat="1">
      <c r="A1335" s="249"/>
      <c r="B1335" s="325"/>
      <c r="C1335" s="217"/>
      <c r="D1335" s="245"/>
      <c r="E1335" s="245"/>
      <c r="F1335" s="245"/>
      <c r="G1335" s="199"/>
      <c r="H1335" s="199"/>
      <c r="I1335" s="199"/>
      <c r="J1335" s="199"/>
      <c r="K1335" s="199"/>
      <c r="L1335" s="199"/>
      <c r="M1335" s="199"/>
      <c r="N1335" s="199"/>
      <c r="O1335" s="199"/>
      <c r="P1335" s="199"/>
    </row>
    <row r="1336" spans="1:16" s="218" customFormat="1">
      <c r="A1336" s="249"/>
      <c r="B1336" s="325"/>
      <c r="C1336" s="217"/>
      <c r="D1336" s="245"/>
      <c r="E1336" s="245"/>
      <c r="F1336" s="245"/>
      <c r="G1336" s="199"/>
      <c r="H1336" s="199"/>
      <c r="I1336" s="199"/>
      <c r="J1336" s="199"/>
      <c r="K1336" s="199"/>
      <c r="L1336" s="199"/>
      <c r="M1336" s="199"/>
      <c r="N1336" s="199"/>
      <c r="O1336" s="199"/>
      <c r="P1336" s="199"/>
    </row>
    <row r="1337" spans="1:16" s="218" customFormat="1">
      <c r="A1337" s="249"/>
      <c r="B1337" s="325"/>
      <c r="C1337" s="217"/>
      <c r="D1337" s="245"/>
      <c r="E1337" s="245"/>
      <c r="F1337" s="245"/>
      <c r="G1337" s="199"/>
      <c r="H1337" s="199"/>
      <c r="I1337" s="199"/>
      <c r="J1337" s="199"/>
      <c r="K1337" s="199"/>
      <c r="L1337" s="199"/>
      <c r="M1337" s="199"/>
      <c r="N1337" s="199"/>
      <c r="O1337" s="199"/>
      <c r="P1337" s="199"/>
    </row>
    <row r="1338" spans="1:16" s="218" customFormat="1">
      <c r="A1338" s="249"/>
      <c r="B1338" s="325"/>
      <c r="C1338" s="217"/>
      <c r="D1338" s="245"/>
      <c r="E1338" s="245"/>
      <c r="F1338" s="245"/>
      <c r="G1338" s="199"/>
      <c r="H1338" s="199"/>
      <c r="I1338" s="199"/>
      <c r="J1338" s="199"/>
      <c r="K1338" s="199"/>
      <c r="L1338" s="199"/>
      <c r="M1338" s="199"/>
      <c r="N1338" s="199"/>
      <c r="O1338" s="199"/>
      <c r="P1338" s="199"/>
    </row>
    <row r="1339" spans="1:16" s="218" customFormat="1">
      <c r="A1339" s="249"/>
      <c r="B1339" s="325"/>
      <c r="C1339" s="217"/>
      <c r="D1339" s="245"/>
      <c r="E1339" s="245"/>
      <c r="F1339" s="245"/>
      <c r="G1339" s="199"/>
      <c r="H1339" s="199"/>
      <c r="I1339" s="199"/>
      <c r="J1339" s="199"/>
      <c r="K1339" s="199"/>
      <c r="L1339" s="199"/>
      <c r="M1339" s="199"/>
      <c r="N1339" s="199"/>
      <c r="O1339" s="199"/>
      <c r="P1339" s="199"/>
    </row>
    <row r="1340" spans="1:16" s="218" customFormat="1">
      <c r="A1340" s="249"/>
      <c r="B1340" s="325"/>
      <c r="C1340" s="217"/>
      <c r="D1340" s="245"/>
      <c r="E1340" s="245"/>
      <c r="F1340" s="245"/>
      <c r="G1340" s="199"/>
      <c r="H1340" s="199"/>
      <c r="I1340" s="199"/>
      <c r="J1340" s="199"/>
      <c r="K1340" s="199"/>
      <c r="L1340" s="199"/>
      <c r="M1340" s="199"/>
      <c r="N1340" s="199"/>
      <c r="O1340" s="199"/>
      <c r="P1340" s="199"/>
    </row>
    <row r="1341" spans="1:16" s="218" customFormat="1">
      <c r="A1341" s="249"/>
      <c r="B1341" s="325"/>
      <c r="C1341" s="217"/>
      <c r="D1341" s="245"/>
      <c r="E1341" s="245"/>
      <c r="F1341" s="245"/>
      <c r="G1341" s="199"/>
      <c r="H1341" s="199"/>
      <c r="I1341" s="199"/>
      <c r="J1341" s="199"/>
      <c r="K1341" s="199"/>
      <c r="L1341" s="199"/>
      <c r="M1341" s="199"/>
      <c r="N1341" s="199"/>
      <c r="O1341" s="199"/>
      <c r="P1341" s="199"/>
    </row>
    <row r="1342" spans="1:16" s="218" customFormat="1">
      <c r="A1342" s="249"/>
      <c r="B1342" s="325"/>
      <c r="C1342" s="217"/>
      <c r="D1342" s="245"/>
      <c r="E1342" s="245"/>
      <c r="F1342" s="245"/>
      <c r="G1342" s="199"/>
      <c r="H1342" s="199"/>
      <c r="I1342" s="199"/>
      <c r="J1342" s="199"/>
      <c r="K1342" s="199"/>
      <c r="L1342" s="199"/>
      <c r="M1342" s="199"/>
      <c r="N1342" s="199"/>
      <c r="O1342" s="199"/>
      <c r="P1342" s="199"/>
    </row>
    <row r="1343" spans="1:16" s="218" customFormat="1">
      <c r="A1343" s="249"/>
      <c r="B1343" s="325"/>
      <c r="C1343" s="217"/>
      <c r="D1343" s="245"/>
      <c r="E1343" s="245"/>
      <c r="F1343" s="245"/>
      <c r="G1343" s="199"/>
      <c r="H1343" s="199"/>
      <c r="I1343" s="199"/>
      <c r="J1343" s="199"/>
      <c r="K1343" s="199"/>
      <c r="L1343" s="199"/>
      <c r="M1343" s="199"/>
      <c r="N1343" s="199"/>
      <c r="O1343" s="199"/>
      <c r="P1343" s="199"/>
    </row>
    <row r="1344" spans="1:16" s="218" customFormat="1">
      <c r="A1344" s="249"/>
      <c r="B1344" s="325"/>
      <c r="C1344" s="217"/>
      <c r="D1344" s="245"/>
      <c r="E1344" s="245"/>
      <c r="F1344" s="245"/>
      <c r="G1344" s="199"/>
      <c r="H1344" s="199"/>
      <c r="I1344" s="199"/>
      <c r="J1344" s="199"/>
      <c r="K1344" s="199"/>
      <c r="L1344" s="199"/>
      <c r="M1344" s="199"/>
      <c r="N1344" s="199"/>
      <c r="O1344" s="199"/>
      <c r="P1344" s="199"/>
    </row>
    <row r="1345" spans="1:16" s="218" customFormat="1">
      <c r="A1345" s="249"/>
      <c r="B1345" s="325"/>
      <c r="C1345" s="217"/>
      <c r="D1345" s="245"/>
      <c r="E1345" s="245"/>
      <c r="F1345" s="245"/>
      <c r="G1345" s="199"/>
      <c r="H1345" s="199"/>
      <c r="I1345" s="199"/>
      <c r="J1345" s="199"/>
      <c r="K1345" s="199"/>
      <c r="L1345" s="199"/>
      <c r="M1345" s="199"/>
      <c r="N1345" s="199"/>
      <c r="O1345" s="199"/>
      <c r="P1345" s="199"/>
    </row>
    <row r="1346" spans="1:16" s="218" customFormat="1">
      <c r="A1346" s="249"/>
      <c r="B1346" s="325"/>
      <c r="C1346" s="217"/>
      <c r="D1346" s="245"/>
      <c r="E1346" s="245"/>
      <c r="F1346" s="245"/>
      <c r="G1346" s="199"/>
      <c r="H1346" s="199"/>
      <c r="I1346" s="199"/>
      <c r="J1346" s="199"/>
      <c r="K1346" s="199"/>
      <c r="L1346" s="199"/>
      <c r="M1346" s="199"/>
      <c r="N1346" s="199"/>
      <c r="O1346" s="199"/>
      <c r="P1346" s="199"/>
    </row>
    <row r="1347" spans="1:16" s="218" customFormat="1">
      <c r="A1347" s="249"/>
      <c r="B1347" s="325"/>
      <c r="C1347" s="217"/>
      <c r="D1347" s="245"/>
      <c r="E1347" s="245"/>
      <c r="F1347" s="245"/>
      <c r="G1347" s="199"/>
      <c r="H1347" s="199"/>
      <c r="I1347" s="199"/>
      <c r="J1347" s="199"/>
      <c r="K1347" s="199"/>
      <c r="L1347" s="199"/>
      <c r="M1347" s="199"/>
      <c r="N1347" s="199"/>
      <c r="O1347" s="199"/>
      <c r="P1347" s="199"/>
    </row>
    <row r="1348" spans="1:16" s="218" customFormat="1">
      <c r="A1348" s="249"/>
      <c r="B1348" s="325"/>
      <c r="C1348" s="217"/>
      <c r="D1348" s="245"/>
      <c r="E1348" s="245"/>
      <c r="F1348" s="245"/>
      <c r="G1348" s="199"/>
      <c r="H1348" s="199"/>
      <c r="I1348" s="199"/>
      <c r="J1348" s="199"/>
      <c r="K1348" s="199"/>
      <c r="L1348" s="199"/>
      <c r="M1348" s="199"/>
      <c r="N1348" s="199"/>
      <c r="O1348" s="199"/>
      <c r="P1348" s="199"/>
    </row>
    <row r="1349" spans="1:16" s="218" customFormat="1">
      <c r="A1349" s="249"/>
      <c r="B1349" s="325"/>
      <c r="C1349" s="217"/>
      <c r="D1349" s="245"/>
      <c r="E1349" s="245"/>
      <c r="F1349" s="245"/>
      <c r="G1349" s="199"/>
      <c r="H1349" s="199"/>
      <c r="I1349" s="199"/>
      <c r="J1349" s="199"/>
      <c r="K1349" s="199"/>
      <c r="L1349" s="199"/>
      <c r="M1349" s="199"/>
      <c r="N1349" s="199"/>
      <c r="O1349" s="199"/>
      <c r="P1349" s="199"/>
    </row>
    <row r="1350" spans="1:16" s="218" customFormat="1">
      <c r="A1350" s="249"/>
      <c r="B1350" s="325"/>
      <c r="C1350" s="217"/>
      <c r="D1350" s="245"/>
      <c r="E1350" s="245"/>
      <c r="F1350" s="245"/>
      <c r="G1350" s="199"/>
      <c r="H1350" s="199"/>
      <c r="I1350" s="199"/>
      <c r="J1350" s="199"/>
      <c r="K1350" s="199"/>
      <c r="L1350" s="199"/>
      <c r="M1350" s="199"/>
      <c r="N1350" s="199"/>
      <c r="O1350" s="199"/>
      <c r="P1350" s="199"/>
    </row>
    <row r="1351" spans="1:16" s="218" customFormat="1">
      <c r="A1351" s="249"/>
      <c r="B1351" s="325"/>
      <c r="C1351" s="217"/>
      <c r="D1351" s="245"/>
      <c r="E1351" s="245"/>
      <c r="F1351" s="245"/>
      <c r="G1351" s="199"/>
      <c r="H1351" s="199"/>
      <c r="I1351" s="199"/>
      <c r="J1351" s="199"/>
      <c r="K1351" s="199"/>
      <c r="L1351" s="199"/>
      <c r="M1351" s="199"/>
      <c r="N1351" s="199"/>
      <c r="O1351" s="199"/>
      <c r="P1351" s="199"/>
    </row>
    <row r="1352" spans="1:16" s="218" customFormat="1">
      <c r="A1352" s="249"/>
      <c r="B1352" s="325"/>
      <c r="C1352" s="217"/>
      <c r="D1352" s="245"/>
      <c r="E1352" s="245"/>
      <c r="F1352" s="245"/>
      <c r="G1352" s="199"/>
      <c r="H1352" s="199"/>
      <c r="I1352" s="199"/>
      <c r="J1352" s="199"/>
      <c r="K1352" s="199"/>
      <c r="L1352" s="199"/>
      <c r="M1352" s="199"/>
      <c r="N1352" s="199"/>
      <c r="O1352" s="199"/>
      <c r="P1352" s="199"/>
    </row>
    <row r="1353" spans="1:16" s="218" customFormat="1">
      <c r="A1353" s="249"/>
      <c r="B1353" s="325"/>
      <c r="C1353" s="217"/>
      <c r="D1353" s="245"/>
      <c r="E1353" s="245"/>
      <c r="F1353" s="245"/>
      <c r="G1353" s="199"/>
      <c r="H1353" s="199"/>
      <c r="I1353" s="199"/>
      <c r="J1353" s="199"/>
      <c r="K1353" s="199"/>
      <c r="L1353" s="199"/>
      <c r="M1353" s="199"/>
      <c r="N1353" s="199"/>
      <c r="O1353" s="199"/>
      <c r="P1353" s="199"/>
    </row>
    <row r="1354" spans="1:16" s="218" customFormat="1">
      <c r="A1354" s="249"/>
      <c r="B1354" s="325"/>
      <c r="C1354" s="217"/>
      <c r="D1354" s="245"/>
      <c r="E1354" s="245"/>
      <c r="F1354" s="245"/>
      <c r="G1354" s="199"/>
      <c r="H1354" s="199"/>
      <c r="I1354" s="199"/>
      <c r="J1354" s="199"/>
      <c r="K1354" s="199"/>
      <c r="L1354" s="199"/>
      <c r="M1354" s="199"/>
      <c r="N1354" s="199"/>
      <c r="O1354" s="199"/>
      <c r="P1354" s="199"/>
    </row>
    <row r="1355" spans="1:16" s="218" customFormat="1">
      <c r="A1355" s="249"/>
      <c r="B1355" s="325"/>
      <c r="C1355" s="217"/>
      <c r="D1355" s="245"/>
      <c r="E1355" s="245"/>
      <c r="F1355" s="245"/>
      <c r="G1355" s="199"/>
      <c r="H1355" s="199"/>
      <c r="I1355" s="199"/>
      <c r="J1355" s="199"/>
      <c r="K1355" s="199"/>
      <c r="L1355" s="199"/>
      <c r="M1355" s="199"/>
      <c r="N1355" s="199"/>
      <c r="O1355" s="199"/>
      <c r="P1355" s="199"/>
    </row>
    <row r="1356" spans="1:16" s="218" customFormat="1">
      <c r="A1356" s="249"/>
      <c r="B1356" s="325"/>
      <c r="C1356" s="217"/>
      <c r="D1356" s="245"/>
      <c r="E1356" s="245"/>
      <c r="F1356" s="245"/>
      <c r="G1356" s="199"/>
      <c r="H1356" s="199"/>
      <c r="I1356" s="199"/>
      <c r="J1356" s="199"/>
      <c r="K1356" s="199"/>
      <c r="L1356" s="199"/>
      <c r="M1356" s="199"/>
      <c r="N1356" s="199"/>
      <c r="O1356" s="199"/>
      <c r="P1356" s="199"/>
    </row>
    <row r="1357" spans="1:16" s="218" customFormat="1">
      <c r="A1357" s="249"/>
      <c r="B1357" s="325"/>
      <c r="C1357" s="217"/>
      <c r="D1357" s="245"/>
      <c r="E1357" s="245"/>
      <c r="F1357" s="245"/>
      <c r="G1357" s="199"/>
      <c r="H1357" s="199"/>
      <c r="I1357" s="199"/>
      <c r="J1357" s="199"/>
      <c r="K1357" s="199"/>
      <c r="L1357" s="199"/>
      <c r="M1357" s="199"/>
      <c r="N1357" s="199"/>
      <c r="O1357" s="199"/>
      <c r="P1357" s="199"/>
    </row>
    <row r="1358" spans="1:16" s="218" customFormat="1">
      <c r="A1358" s="249"/>
      <c r="B1358" s="325"/>
      <c r="C1358" s="217"/>
      <c r="D1358" s="245"/>
      <c r="E1358" s="245"/>
      <c r="F1358" s="245"/>
      <c r="G1358" s="199"/>
      <c r="H1358" s="199"/>
      <c r="I1358" s="199"/>
      <c r="J1358" s="199"/>
      <c r="K1358" s="199"/>
      <c r="L1358" s="199"/>
      <c r="M1358" s="199"/>
      <c r="N1358" s="199"/>
      <c r="O1358" s="199"/>
      <c r="P1358" s="199"/>
    </row>
    <row r="1359" spans="1:16" s="218" customFormat="1">
      <c r="A1359" s="249"/>
      <c r="B1359" s="325"/>
      <c r="C1359" s="217"/>
      <c r="D1359" s="245"/>
      <c r="E1359" s="245"/>
      <c r="F1359" s="245"/>
      <c r="G1359" s="199"/>
      <c r="H1359" s="199"/>
      <c r="I1359" s="199"/>
      <c r="J1359" s="199"/>
      <c r="K1359" s="199"/>
      <c r="L1359" s="199"/>
      <c r="M1359" s="199"/>
      <c r="N1359" s="199"/>
      <c r="O1359" s="199"/>
      <c r="P1359" s="199"/>
    </row>
    <row r="1360" spans="1:16" s="218" customFormat="1">
      <c r="A1360" s="249"/>
      <c r="B1360" s="325"/>
      <c r="C1360" s="217"/>
      <c r="D1360" s="245"/>
      <c r="E1360" s="245"/>
      <c r="F1360" s="245"/>
      <c r="G1360" s="199"/>
      <c r="H1360" s="199"/>
      <c r="I1360" s="199"/>
      <c r="J1360" s="199"/>
      <c r="K1360" s="199"/>
      <c r="L1360" s="199"/>
      <c r="M1360" s="199"/>
      <c r="N1360" s="199"/>
      <c r="O1360" s="199"/>
      <c r="P1360" s="199"/>
    </row>
    <row r="1361" spans="1:16" s="218" customFormat="1">
      <c r="A1361" s="249"/>
      <c r="B1361" s="325"/>
      <c r="C1361" s="217"/>
      <c r="D1361" s="245"/>
      <c r="E1361" s="245"/>
      <c r="F1361" s="245"/>
      <c r="G1361" s="199"/>
      <c r="H1361" s="199"/>
      <c r="I1361" s="199"/>
      <c r="J1361" s="199"/>
      <c r="K1361" s="199"/>
      <c r="L1361" s="199"/>
      <c r="M1361" s="199"/>
      <c r="N1361" s="199"/>
      <c r="O1361" s="199"/>
      <c r="P1361" s="199"/>
    </row>
    <row r="1362" spans="1:16" s="218" customFormat="1">
      <c r="A1362" s="249"/>
      <c r="B1362" s="325"/>
      <c r="C1362" s="217"/>
      <c r="D1362" s="245"/>
      <c r="E1362" s="245"/>
      <c r="F1362" s="245"/>
      <c r="G1362" s="199"/>
      <c r="H1362" s="199"/>
      <c r="I1362" s="199"/>
      <c r="J1362" s="199"/>
      <c r="K1362" s="199"/>
      <c r="L1362" s="199"/>
      <c r="M1362" s="199"/>
      <c r="N1362" s="199"/>
      <c r="O1362" s="199"/>
      <c r="P1362" s="199"/>
    </row>
    <row r="1363" spans="1:16" s="218" customFormat="1">
      <c r="A1363" s="249"/>
      <c r="B1363" s="325"/>
      <c r="C1363" s="217"/>
      <c r="D1363" s="245"/>
      <c r="E1363" s="245"/>
      <c r="F1363" s="245"/>
      <c r="G1363" s="199"/>
      <c r="H1363" s="199"/>
      <c r="I1363" s="199"/>
      <c r="J1363" s="199"/>
      <c r="K1363" s="199"/>
      <c r="L1363" s="199"/>
      <c r="M1363" s="199"/>
      <c r="N1363" s="199"/>
      <c r="O1363" s="199"/>
      <c r="P1363" s="199"/>
    </row>
    <row r="1364" spans="1:16" s="218" customFormat="1">
      <c r="A1364" s="249"/>
      <c r="B1364" s="325"/>
      <c r="C1364" s="217"/>
      <c r="D1364" s="245"/>
      <c r="E1364" s="245"/>
      <c r="F1364" s="245"/>
      <c r="G1364" s="199"/>
      <c r="H1364" s="199"/>
      <c r="I1364" s="199"/>
      <c r="J1364" s="199"/>
      <c r="K1364" s="199"/>
      <c r="L1364" s="199"/>
      <c r="M1364" s="199"/>
      <c r="N1364" s="199"/>
      <c r="O1364" s="199"/>
      <c r="P1364" s="199"/>
    </row>
    <row r="1365" spans="1:16" s="218" customFormat="1">
      <c r="A1365" s="249"/>
      <c r="B1365" s="325"/>
      <c r="C1365" s="217"/>
      <c r="D1365" s="245"/>
      <c r="E1365" s="245"/>
      <c r="F1365" s="245"/>
      <c r="G1365" s="199"/>
      <c r="H1365" s="199"/>
      <c r="I1365" s="199"/>
      <c r="J1365" s="199"/>
      <c r="K1365" s="199"/>
      <c r="L1365" s="199"/>
      <c r="M1365" s="199"/>
      <c r="N1365" s="199"/>
      <c r="O1365" s="199"/>
      <c r="P1365" s="199"/>
    </row>
    <row r="1366" spans="1:16" s="218" customFormat="1">
      <c r="A1366" s="249"/>
      <c r="B1366" s="325"/>
      <c r="C1366" s="217"/>
      <c r="D1366" s="245"/>
      <c r="E1366" s="245"/>
      <c r="F1366" s="245"/>
      <c r="G1366" s="199"/>
      <c r="H1366" s="199"/>
      <c r="I1366" s="199"/>
      <c r="J1366" s="199"/>
      <c r="K1366" s="199"/>
      <c r="L1366" s="199"/>
      <c r="M1366" s="199"/>
      <c r="N1366" s="199"/>
      <c r="O1366" s="199"/>
      <c r="P1366" s="199"/>
    </row>
    <row r="1367" spans="1:16" s="218" customFormat="1">
      <c r="A1367" s="249"/>
      <c r="B1367" s="325"/>
      <c r="C1367" s="217"/>
      <c r="D1367" s="245"/>
      <c r="E1367" s="245"/>
      <c r="F1367" s="245"/>
      <c r="G1367" s="199"/>
      <c r="H1367" s="199"/>
      <c r="I1367" s="199"/>
      <c r="J1367" s="199"/>
      <c r="K1367" s="199"/>
      <c r="L1367" s="199"/>
      <c r="M1367" s="199"/>
      <c r="N1367" s="199"/>
      <c r="O1367" s="199"/>
      <c r="P1367" s="199"/>
    </row>
    <row r="1368" spans="1:16" s="218" customFormat="1">
      <c r="A1368" s="249"/>
      <c r="B1368" s="325"/>
      <c r="C1368" s="217"/>
      <c r="D1368" s="245"/>
      <c r="E1368" s="245"/>
      <c r="F1368" s="245"/>
      <c r="G1368" s="199"/>
      <c r="H1368" s="199"/>
      <c r="I1368" s="199"/>
      <c r="J1368" s="199"/>
      <c r="K1368" s="199"/>
      <c r="L1368" s="199"/>
      <c r="M1368" s="199"/>
      <c r="N1368" s="199"/>
      <c r="O1368" s="199"/>
      <c r="P1368" s="199"/>
    </row>
    <row r="1369" spans="1:16" s="218" customFormat="1">
      <c r="A1369" s="249"/>
      <c r="B1369" s="325"/>
      <c r="C1369" s="217"/>
      <c r="D1369" s="245"/>
      <c r="E1369" s="245"/>
      <c r="F1369" s="245"/>
      <c r="G1369" s="199"/>
      <c r="H1369" s="199"/>
      <c r="I1369" s="199"/>
      <c r="J1369" s="199"/>
      <c r="K1369" s="199"/>
      <c r="L1369" s="199"/>
      <c r="M1369" s="199"/>
      <c r="N1369" s="199"/>
      <c r="O1369" s="199"/>
      <c r="P1369" s="199"/>
    </row>
    <row r="1370" spans="1:16" s="218" customFormat="1">
      <c r="A1370" s="249"/>
      <c r="B1370" s="325"/>
      <c r="C1370" s="217"/>
      <c r="D1370" s="245"/>
      <c r="E1370" s="245"/>
      <c r="F1370" s="245"/>
      <c r="G1370" s="199"/>
      <c r="H1370" s="199"/>
      <c r="I1370" s="199"/>
      <c r="J1370" s="199"/>
      <c r="K1370" s="199"/>
      <c r="L1370" s="199"/>
      <c r="M1370" s="199"/>
      <c r="N1370" s="199"/>
      <c r="O1370" s="199"/>
      <c r="P1370" s="199"/>
    </row>
    <row r="1371" spans="1:16" s="218" customFormat="1">
      <c r="A1371" s="249"/>
      <c r="B1371" s="325"/>
      <c r="C1371" s="217"/>
      <c r="D1371" s="245"/>
      <c r="E1371" s="245"/>
      <c r="F1371" s="245"/>
      <c r="G1371" s="199"/>
      <c r="H1371" s="199"/>
      <c r="I1371" s="199"/>
      <c r="J1371" s="199"/>
      <c r="K1371" s="199"/>
      <c r="L1371" s="199"/>
      <c r="M1371" s="199"/>
      <c r="N1371" s="199"/>
      <c r="O1371" s="199"/>
      <c r="P1371" s="199"/>
    </row>
    <row r="1372" spans="1:16" s="218" customFormat="1">
      <c r="A1372" s="249"/>
      <c r="B1372" s="325"/>
      <c r="C1372" s="217"/>
      <c r="D1372" s="245"/>
      <c r="E1372" s="245"/>
      <c r="F1372" s="245"/>
      <c r="G1372" s="199"/>
      <c r="H1372" s="199"/>
      <c r="I1372" s="199"/>
      <c r="J1372" s="199"/>
      <c r="K1372" s="199"/>
      <c r="L1372" s="199"/>
      <c r="M1372" s="199"/>
      <c r="N1372" s="199"/>
      <c r="O1372" s="199"/>
      <c r="P1372" s="199"/>
    </row>
    <row r="1373" spans="1:16" s="218" customFormat="1">
      <c r="A1373" s="249"/>
      <c r="B1373" s="325"/>
      <c r="C1373" s="217"/>
      <c r="D1373" s="245"/>
      <c r="E1373" s="245"/>
      <c r="F1373" s="245"/>
      <c r="G1373" s="199"/>
      <c r="H1373" s="199"/>
      <c r="I1373" s="199"/>
      <c r="J1373" s="199"/>
      <c r="K1373" s="199"/>
      <c r="L1373" s="199"/>
      <c r="M1373" s="199"/>
      <c r="N1373" s="199"/>
      <c r="O1373" s="199"/>
      <c r="P1373" s="199"/>
    </row>
    <row r="1374" spans="1:16" s="218" customFormat="1">
      <c r="A1374" s="249"/>
      <c r="B1374" s="325"/>
      <c r="C1374" s="217"/>
      <c r="D1374" s="245"/>
      <c r="E1374" s="245"/>
      <c r="F1374" s="245"/>
      <c r="G1374" s="199"/>
      <c r="H1374" s="199"/>
      <c r="I1374" s="199"/>
      <c r="J1374" s="199"/>
      <c r="K1374" s="199"/>
      <c r="L1374" s="199"/>
      <c r="M1374" s="199"/>
      <c r="N1374" s="199"/>
      <c r="O1374" s="199"/>
      <c r="P1374" s="199"/>
    </row>
    <row r="1375" spans="1:16" s="218" customFormat="1">
      <c r="A1375" s="249"/>
      <c r="B1375" s="325"/>
      <c r="C1375" s="217"/>
      <c r="D1375" s="245"/>
      <c r="E1375" s="245"/>
      <c r="F1375" s="245"/>
      <c r="G1375" s="199"/>
      <c r="H1375" s="199"/>
      <c r="I1375" s="199"/>
      <c r="J1375" s="199"/>
      <c r="K1375" s="199"/>
      <c r="L1375" s="199"/>
      <c r="M1375" s="199"/>
      <c r="N1375" s="199"/>
      <c r="O1375" s="199"/>
      <c r="P1375" s="199"/>
    </row>
    <row r="1376" spans="1:16" s="218" customFormat="1">
      <c r="A1376" s="249"/>
      <c r="B1376" s="325"/>
      <c r="C1376" s="217"/>
      <c r="D1376" s="245"/>
      <c r="E1376" s="245"/>
      <c r="F1376" s="245"/>
      <c r="G1376" s="199"/>
      <c r="H1376" s="199"/>
      <c r="I1376" s="199"/>
      <c r="J1376" s="199"/>
      <c r="K1376" s="199"/>
      <c r="L1376" s="199"/>
      <c r="M1376" s="199"/>
      <c r="N1376" s="199"/>
      <c r="O1376" s="199"/>
      <c r="P1376" s="199"/>
    </row>
    <row r="1377" spans="1:16" s="218" customFormat="1">
      <c r="A1377" s="249"/>
      <c r="B1377" s="325"/>
      <c r="C1377" s="217"/>
      <c r="D1377" s="245"/>
      <c r="E1377" s="245"/>
      <c r="F1377" s="245"/>
      <c r="G1377" s="199"/>
      <c r="H1377" s="199"/>
      <c r="I1377" s="199"/>
      <c r="J1377" s="199"/>
      <c r="K1377" s="199"/>
      <c r="L1377" s="199"/>
      <c r="M1377" s="199"/>
      <c r="N1377" s="199"/>
      <c r="O1377" s="199"/>
      <c r="P1377" s="199"/>
    </row>
    <row r="1378" spans="1:16" s="218" customFormat="1">
      <c r="A1378" s="249"/>
      <c r="B1378" s="325"/>
      <c r="C1378" s="217"/>
      <c r="D1378" s="245"/>
      <c r="E1378" s="245"/>
      <c r="F1378" s="245"/>
      <c r="G1378" s="199"/>
      <c r="H1378" s="199"/>
      <c r="I1378" s="199"/>
      <c r="J1378" s="199"/>
      <c r="K1378" s="199"/>
      <c r="L1378" s="199"/>
      <c r="M1378" s="199"/>
      <c r="N1378" s="199"/>
      <c r="O1378" s="199"/>
      <c r="P1378" s="199"/>
    </row>
    <row r="1379" spans="1:16" s="218" customFormat="1">
      <c r="A1379" s="249"/>
      <c r="B1379" s="325"/>
      <c r="C1379" s="217"/>
      <c r="D1379" s="245"/>
      <c r="E1379" s="245"/>
      <c r="F1379" s="245"/>
      <c r="G1379" s="199"/>
      <c r="H1379" s="199"/>
      <c r="I1379" s="199"/>
      <c r="J1379" s="199"/>
      <c r="K1379" s="199"/>
      <c r="L1379" s="199"/>
      <c r="M1379" s="199"/>
      <c r="N1379" s="199"/>
      <c r="O1379" s="199"/>
      <c r="P1379" s="199"/>
    </row>
    <row r="1380" spans="1:16" s="218" customFormat="1">
      <c r="A1380" s="249"/>
      <c r="B1380" s="325"/>
      <c r="C1380" s="217"/>
      <c r="D1380" s="245"/>
      <c r="E1380" s="245"/>
      <c r="F1380" s="245"/>
      <c r="G1380" s="199"/>
      <c r="H1380" s="199"/>
      <c r="I1380" s="199"/>
      <c r="J1380" s="199"/>
      <c r="K1380" s="199"/>
      <c r="L1380" s="199"/>
      <c r="M1380" s="199"/>
      <c r="N1380" s="199"/>
      <c r="O1380" s="199"/>
      <c r="P1380" s="199"/>
    </row>
    <row r="1381" spans="1:16" s="218" customFormat="1">
      <c r="A1381" s="249"/>
      <c r="B1381" s="325"/>
      <c r="C1381" s="217"/>
      <c r="D1381" s="245"/>
      <c r="E1381" s="245"/>
      <c r="F1381" s="245"/>
      <c r="G1381" s="199"/>
      <c r="H1381" s="199"/>
      <c r="I1381" s="199"/>
      <c r="J1381" s="199"/>
      <c r="K1381" s="199"/>
      <c r="L1381" s="199"/>
      <c r="M1381" s="199"/>
      <c r="N1381" s="199"/>
      <c r="O1381" s="199"/>
      <c r="P1381" s="199"/>
    </row>
    <row r="1382" spans="1:16" s="218" customFormat="1">
      <c r="A1382" s="249"/>
      <c r="B1382" s="325"/>
      <c r="C1382" s="217"/>
      <c r="D1382" s="245"/>
      <c r="E1382" s="245"/>
      <c r="F1382" s="245"/>
      <c r="G1382" s="199"/>
      <c r="H1382" s="199"/>
      <c r="I1382" s="199"/>
      <c r="J1382" s="199"/>
      <c r="K1382" s="199"/>
      <c r="L1382" s="199"/>
      <c r="M1382" s="199"/>
      <c r="N1382" s="199"/>
      <c r="O1382" s="199"/>
      <c r="P1382" s="199"/>
    </row>
    <row r="1383" spans="1:16" s="218" customFormat="1">
      <c r="A1383" s="249"/>
      <c r="B1383" s="325"/>
      <c r="C1383" s="217"/>
      <c r="D1383" s="245"/>
      <c r="E1383" s="245"/>
      <c r="F1383" s="245"/>
      <c r="G1383" s="199"/>
      <c r="H1383" s="199"/>
      <c r="I1383" s="199"/>
      <c r="J1383" s="199"/>
      <c r="K1383" s="199"/>
      <c r="L1383" s="199"/>
      <c r="M1383" s="199"/>
      <c r="N1383" s="199"/>
      <c r="O1383" s="199"/>
      <c r="P1383" s="199"/>
    </row>
    <row r="1384" spans="1:16" s="218" customFormat="1">
      <c r="A1384" s="249"/>
      <c r="B1384" s="325"/>
      <c r="C1384" s="217"/>
      <c r="D1384" s="245"/>
      <c r="E1384" s="245"/>
      <c r="F1384" s="245"/>
      <c r="G1384" s="199"/>
      <c r="H1384" s="199"/>
      <c r="I1384" s="199"/>
      <c r="J1384" s="199"/>
      <c r="K1384" s="199"/>
      <c r="L1384" s="199"/>
      <c r="M1384" s="199"/>
      <c r="N1384" s="199"/>
      <c r="O1384" s="199"/>
      <c r="P1384" s="199"/>
    </row>
    <row r="1385" spans="1:16" s="218" customFormat="1">
      <c r="A1385" s="249"/>
      <c r="B1385" s="325"/>
      <c r="C1385" s="217"/>
      <c r="D1385" s="245"/>
      <c r="E1385" s="245"/>
      <c r="F1385" s="245"/>
      <c r="G1385" s="199"/>
      <c r="H1385" s="199"/>
      <c r="I1385" s="199"/>
      <c r="J1385" s="199"/>
      <c r="K1385" s="199"/>
      <c r="L1385" s="199"/>
      <c r="M1385" s="199"/>
      <c r="N1385" s="199"/>
      <c r="O1385" s="199"/>
      <c r="P1385" s="199"/>
    </row>
    <row r="1386" spans="1:16" s="218" customFormat="1">
      <c r="A1386" s="249"/>
      <c r="B1386" s="325"/>
      <c r="C1386" s="217"/>
      <c r="D1386" s="245"/>
      <c r="E1386" s="245"/>
      <c r="F1386" s="245"/>
      <c r="G1386" s="199"/>
      <c r="H1386" s="199"/>
      <c r="I1386" s="199"/>
      <c r="J1386" s="199"/>
      <c r="K1386" s="199"/>
      <c r="L1386" s="199"/>
      <c r="M1386" s="199"/>
      <c r="N1386" s="199"/>
      <c r="O1386" s="199"/>
      <c r="P1386" s="199"/>
    </row>
    <row r="1387" spans="1:16" s="218" customFormat="1">
      <c r="A1387" s="249"/>
      <c r="B1387" s="325"/>
      <c r="C1387" s="217"/>
      <c r="D1387" s="245"/>
      <c r="E1387" s="245"/>
      <c r="F1387" s="245"/>
      <c r="G1387" s="199"/>
      <c r="H1387" s="199"/>
      <c r="I1387" s="199"/>
      <c r="J1387" s="199"/>
      <c r="K1387" s="199"/>
      <c r="L1387" s="199"/>
      <c r="M1387" s="199"/>
      <c r="N1387" s="199"/>
      <c r="O1387" s="199"/>
      <c r="P1387" s="199"/>
    </row>
    <row r="1388" spans="1:16" s="218" customFormat="1">
      <c r="A1388" s="249"/>
      <c r="B1388" s="325"/>
      <c r="C1388" s="217"/>
      <c r="D1388" s="245"/>
      <c r="E1388" s="245"/>
      <c r="F1388" s="245"/>
      <c r="G1388" s="199"/>
      <c r="H1388" s="199"/>
      <c r="I1388" s="199"/>
      <c r="J1388" s="199"/>
      <c r="K1388" s="199"/>
      <c r="L1388" s="199"/>
      <c r="M1388" s="199"/>
      <c r="N1388" s="199"/>
      <c r="O1388" s="199"/>
      <c r="P1388" s="199"/>
    </row>
    <row r="1389" spans="1:16" s="218" customFormat="1">
      <c r="A1389" s="249"/>
      <c r="B1389" s="325"/>
      <c r="C1389" s="217"/>
      <c r="D1389" s="245"/>
      <c r="E1389" s="245"/>
      <c r="F1389" s="245"/>
      <c r="G1389" s="199"/>
      <c r="H1389" s="199"/>
      <c r="I1389" s="199"/>
      <c r="J1389" s="199"/>
      <c r="K1389" s="199"/>
      <c r="L1389" s="199"/>
      <c r="M1389" s="199"/>
      <c r="N1389" s="199"/>
      <c r="O1389" s="199"/>
      <c r="P1389" s="199"/>
    </row>
    <row r="1390" spans="1:16" s="218" customFormat="1">
      <c r="A1390" s="249"/>
      <c r="B1390" s="325"/>
      <c r="C1390" s="217"/>
      <c r="D1390" s="245"/>
      <c r="E1390" s="245"/>
      <c r="F1390" s="245"/>
      <c r="G1390" s="199"/>
      <c r="H1390" s="199"/>
      <c r="I1390" s="199"/>
      <c r="J1390" s="199"/>
      <c r="K1390" s="199"/>
      <c r="L1390" s="199"/>
      <c r="M1390" s="199"/>
      <c r="N1390" s="199"/>
      <c r="O1390" s="199"/>
      <c r="P1390" s="199"/>
    </row>
    <row r="1391" spans="1:16" s="218" customFormat="1">
      <c r="A1391" s="249"/>
      <c r="B1391" s="325"/>
      <c r="C1391" s="217"/>
      <c r="D1391" s="245"/>
      <c r="E1391" s="245"/>
      <c r="F1391" s="245"/>
      <c r="G1391" s="199"/>
      <c r="H1391" s="199"/>
      <c r="I1391" s="199"/>
      <c r="J1391" s="199"/>
      <c r="K1391" s="199"/>
      <c r="L1391" s="199"/>
      <c r="M1391" s="199"/>
      <c r="N1391" s="199"/>
      <c r="O1391" s="199"/>
      <c r="P1391" s="199"/>
    </row>
    <row r="1392" spans="1:16" s="218" customFormat="1">
      <c r="A1392" s="249"/>
      <c r="B1392" s="325"/>
      <c r="C1392" s="217"/>
      <c r="D1392" s="245"/>
      <c r="E1392" s="245"/>
      <c r="F1392" s="245"/>
      <c r="G1392" s="199"/>
      <c r="H1392" s="199"/>
      <c r="I1392" s="199"/>
      <c r="J1392" s="199"/>
      <c r="K1392" s="199"/>
      <c r="L1392" s="199"/>
      <c r="M1392" s="199"/>
      <c r="N1392" s="199"/>
      <c r="O1392" s="199"/>
      <c r="P1392" s="199"/>
    </row>
    <row r="1393" spans="1:16" s="218" customFormat="1">
      <c r="A1393" s="249"/>
      <c r="B1393" s="325"/>
      <c r="C1393" s="217"/>
      <c r="D1393" s="245"/>
      <c r="E1393" s="245"/>
      <c r="F1393" s="245"/>
      <c r="G1393" s="199"/>
      <c r="H1393" s="199"/>
      <c r="I1393" s="199"/>
      <c r="J1393" s="199"/>
      <c r="K1393" s="199"/>
      <c r="L1393" s="199"/>
      <c r="M1393" s="199"/>
      <c r="N1393" s="199"/>
      <c r="O1393" s="199"/>
      <c r="P1393" s="199"/>
    </row>
    <row r="1394" spans="1:16" s="218" customFormat="1">
      <c r="A1394" s="249"/>
      <c r="B1394" s="325"/>
      <c r="C1394" s="217"/>
      <c r="D1394" s="245"/>
      <c r="E1394" s="245"/>
      <c r="F1394" s="245"/>
      <c r="G1394" s="199"/>
      <c r="H1394" s="199"/>
      <c r="I1394" s="199"/>
      <c r="J1394" s="199"/>
      <c r="K1394" s="199"/>
      <c r="L1394" s="199"/>
      <c r="M1394" s="199"/>
      <c r="N1394" s="199"/>
      <c r="O1394" s="199"/>
      <c r="P1394" s="199"/>
    </row>
    <row r="1395" spans="1:16" s="218" customFormat="1">
      <c r="A1395" s="249"/>
      <c r="B1395" s="325"/>
      <c r="C1395" s="217"/>
      <c r="D1395" s="245"/>
      <c r="E1395" s="245"/>
      <c r="F1395" s="245"/>
      <c r="G1395" s="199"/>
      <c r="H1395" s="199"/>
      <c r="I1395" s="199"/>
      <c r="J1395" s="199"/>
      <c r="K1395" s="199"/>
      <c r="L1395" s="199"/>
      <c r="M1395" s="199"/>
      <c r="N1395" s="199"/>
      <c r="O1395" s="199"/>
      <c r="P1395" s="199"/>
    </row>
    <row r="1396" spans="1:16" s="218" customFormat="1">
      <c r="A1396" s="249"/>
      <c r="B1396" s="325"/>
      <c r="C1396" s="217"/>
      <c r="D1396" s="245"/>
      <c r="E1396" s="245"/>
      <c r="F1396" s="245"/>
      <c r="G1396" s="199"/>
      <c r="H1396" s="199"/>
      <c r="I1396" s="199"/>
      <c r="J1396" s="199"/>
      <c r="K1396" s="199"/>
      <c r="L1396" s="199"/>
      <c r="M1396" s="199"/>
      <c r="N1396" s="199"/>
      <c r="O1396" s="199"/>
      <c r="P1396" s="199"/>
    </row>
    <row r="1397" spans="1:16" s="218" customFormat="1">
      <c r="A1397" s="249"/>
      <c r="B1397" s="325"/>
      <c r="C1397" s="217"/>
      <c r="D1397" s="245"/>
      <c r="E1397" s="245"/>
      <c r="F1397" s="245"/>
      <c r="G1397" s="199"/>
      <c r="H1397" s="199"/>
      <c r="I1397" s="199"/>
      <c r="J1397" s="199"/>
      <c r="K1397" s="199"/>
      <c r="L1397" s="199"/>
      <c r="M1397" s="199"/>
      <c r="N1397" s="199"/>
      <c r="O1397" s="199"/>
      <c r="P1397" s="199"/>
    </row>
    <row r="1398" spans="1:16" s="218" customFormat="1">
      <c r="A1398" s="249"/>
      <c r="B1398" s="325"/>
      <c r="C1398" s="217"/>
      <c r="D1398" s="245"/>
      <c r="E1398" s="245"/>
      <c r="F1398" s="245"/>
      <c r="G1398" s="199"/>
      <c r="H1398" s="199"/>
      <c r="I1398" s="199"/>
      <c r="J1398" s="199"/>
      <c r="K1398" s="199"/>
      <c r="L1398" s="199"/>
      <c r="M1398" s="199"/>
      <c r="N1398" s="199"/>
      <c r="O1398" s="199"/>
      <c r="P1398" s="199"/>
    </row>
    <row r="1399" spans="1:16" s="218" customFormat="1">
      <c r="A1399" s="249"/>
      <c r="B1399" s="325"/>
      <c r="C1399" s="217"/>
      <c r="D1399" s="245"/>
      <c r="E1399" s="245"/>
      <c r="F1399" s="245"/>
      <c r="G1399" s="199"/>
      <c r="H1399" s="199"/>
      <c r="I1399" s="199"/>
      <c r="J1399" s="199"/>
      <c r="K1399" s="199"/>
      <c r="L1399" s="199"/>
      <c r="M1399" s="199"/>
      <c r="N1399" s="199"/>
      <c r="O1399" s="199"/>
      <c r="P1399" s="199"/>
    </row>
    <row r="1400" spans="1:16" s="218" customFormat="1">
      <c r="A1400" s="249"/>
      <c r="B1400" s="325"/>
      <c r="C1400" s="217"/>
      <c r="D1400" s="245"/>
      <c r="E1400" s="245"/>
      <c r="F1400" s="245"/>
      <c r="G1400" s="199"/>
      <c r="H1400" s="199"/>
      <c r="I1400" s="199"/>
      <c r="J1400" s="199"/>
      <c r="K1400" s="199"/>
      <c r="L1400" s="199"/>
      <c r="M1400" s="199"/>
      <c r="N1400" s="199"/>
      <c r="O1400" s="199"/>
      <c r="P1400" s="199"/>
    </row>
    <row r="1401" spans="1:16" s="218" customFormat="1">
      <c r="A1401" s="249"/>
      <c r="B1401" s="325"/>
      <c r="C1401" s="217"/>
      <c r="D1401" s="245"/>
      <c r="E1401" s="245"/>
      <c r="F1401" s="245"/>
      <c r="G1401" s="199"/>
      <c r="H1401" s="199"/>
      <c r="I1401" s="199"/>
      <c r="J1401" s="199"/>
      <c r="K1401" s="199"/>
      <c r="L1401" s="199"/>
      <c r="M1401" s="199"/>
      <c r="N1401" s="199"/>
      <c r="O1401" s="199"/>
      <c r="P1401" s="199"/>
    </row>
    <row r="1402" spans="1:16" s="218" customFormat="1">
      <c r="A1402" s="249"/>
      <c r="B1402" s="325"/>
      <c r="C1402" s="217"/>
      <c r="D1402" s="245"/>
      <c r="E1402" s="245"/>
      <c r="F1402" s="245"/>
      <c r="G1402" s="199"/>
      <c r="H1402" s="199"/>
      <c r="I1402" s="199"/>
      <c r="J1402" s="199"/>
      <c r="K1402" s="199"/>
      <c r="L1402" s="199"/>
      <c r="M1402" s="199"/>
      <c r="N1402" s="199"/>
      <c r="O1402" s="199"/>
      <c r="P1402" s="199"/>
    </row>
    <row r="1403" spans="1:16" s="218" customFormat="1">
      <c r="A1403" s="249"/>
      <c r="B1403" s="325"/>
      <c r="C1403" s="217"/>
      <c r="D1403" s="245"/>
      <c r="E1403" s="245"/>
      <c r="F1403" s="245"/>
      <c r="G1403" s="199"/>
      <c r="H1403" s="199"/>
      <c r="I1403" s="199"/>
      <c r="J1403" s="199"/>
      <c r="K1403" s="199"/>
      <c r="L1403" s="199"/>
      <c r="M1403" s="199"/>
      <c r="N1403" s="199"/>
      <c r="O1403" s="199"/>
      <c r="P1403" s="199"/>
    </row>
    <row r="1404" spans="1:16" s="218" customFormat="1">
      <c r="A1404" s="249"/>
      <c r="B1404" s="325"/>
      <c r="C1404" s="217"/>
      <c r="D1404" s="245"/>
      <c r="E1404" s="245"/>
      <c r="F1404" s="245"/>
      <c r="G1404" s="199"/>
      <c r="H1404" s="199"/>
      <c r="I1404" s="199"/>
      <c r="J1404" s="199"/>
      <c r="K1404" s="199"/>
      <c r="L1404" s="199"/>
      <c r="M1404" s="199"/>
      <c r="N1404" s="199"/>
      <c r="O1404" s="199"/>
      <c r="P1404" s="199"/>
    </row>
    <row r="1405" spans="1:16" s="218" customFormat="1">
      <c r="A1405" s="249"/>
      <c r="B1405" s="325"/>
      <c r="C1405" s="217"/>
      <c r="D1405" s="245"/>
      <c r="E1405" s="245"/>
      <c r="F1405" s="245"/>
      <c r="G1405" s="199"/>
      <c r="H1405" s="199"/>
      <c r="I1405" s="199"/>
      <c r="J1405" s="199"/>
      <c r="K1405" s="199"/>
      <c r="L1405" s="199"/>
      <c r="M1405" s="199"/>
      <c r="N1405" s="199"/>
      <c r="O1405" s="199"/>
      <c r="P1405" s="199"/>
    </row>
    <row r="1406" spans="1:16" s="218" customFormat="1">
      <c r="A1406" s="249"/>
      <c r="B1406" s="325"/>
      <c r="C1406" s="217"/>
      <c r="D1406" s="245"/>
      <c r="E1406" s="245"/>
      <c r="F1406" s="245"/>
      <c r="G1406" s="199"/>
      <c r="H1406" s="199"/>
      <c r="I1406" s="199"/>
      <c r="J1406" s="199"/>
      <c r="K1406" s="199"/>
      <c r="L1406" s="199"/>
      <c r="M1406" s="199"/>
      <c r="N1406" s="199"/>
      <c r="O1406" s="199"/>
      <c r="P1406" s="199"/>
    </row>
    <row r="1407" spans="1:16" s="218" customFormat="1">
      <c r="A1407" s="249"/>
      <c r="B1407" s="325"/>
      <c r="C1407" s="217"/>
      <c r="D1407" s="245"/>
      <c r="E1407" s="245"/>
      <c r="F1407" s="245"/>
      <c r="G1407" s="199"/>
      <c r="H1407" s="199"/>
      <c r="I1407" s="199"/>
      <c r="J1407" s="199"/>
      <c r="K1407" s="199"/>
      <c r="L1407" s="199"/>
      <c r="M1407" s="199"/>
      <c r="N1407" s="199"/>
      <c r="O1407" s="199"/>
      <c r="P1407" s="199"/>
    </row>
    <row r="1408" spans="1:16" s="218" customFormat="1">
      <c r="A1408" s="249"/>
      <c r="B1408" s="325"/>
      <c r="C1408" s="217"/>
      <c r="D1408" s="245"/>
      <c r="E1408" s="245"/>
      <c r="F1408" s="245"/>
      <c r="G1408" s="199"/>
      <c r="H1408" s="199"/>
      <c r="I1408" s="199"/>
      <c r="J1408" s="199"/>
      <c r="K1408" s="199"/>
      <c r="L1408" s="199"/>
      <c r="M1408" s="199"/>
      <c r="N1408" s="199"/>
      <c r="O1408" s="199"/>
      <c r="P1408" s="199"/>
    </row>
    <row r="1409" spans="1:16" s="218" customFormat="1">
      <c r="A1409" s="249"/>
      <c r="B1409" s="325"/>
      <c r="C1409" s="217"/>
      <c r="D1409" s="245"/>
      <c r="E1409" s="245"/>
      <c r="F1409" s="245"/>
      <c r="G1409" s="199"/>
      <c r="H1409" s="199"/>
      <c r="I1409" s="199"/>
      <c r="J1409" s="199"/>
      <c r="K1409" s="199"/>
      <c r="L1409" s="199"/>
      <c r="M1409" s="199"/>
      <c r="N1409" s="199"/>
      <c r="O1409" s="199"/>
      <c r="P1409" s="199"/>
    </row>
    <row r="1410" spans="1:16" s="218" customFormat="1">
      <c r="A1410" s="249"/>
      <c r="B1410" s="325"/>
      <c r="C1410" s="217"/>
      <c r="D1410" s="245"/>
      <c r="E1410" s="245"/>
      <c r="F1410" s="245"/>
      <c r="G1410" s="199"/>
      <c r="H1410" s="199"/>
      <c r="I1410" s="199"/>
      <c r="J1410" s="199"/>
      <c r="K1410" s="199"/>
      <c r="L1410" s="199"/>
      <c r="M1410" s="199"/>
      <c r="N1410" s="199"/>
      <c r="O1410" s="199"/>
      <c r="P1410" s="199"/>
    </row>
    <row r="1411" spans="1:16" s="218" customFormat="1">
      <c r="A1411" s="249"/>
      <c r="B1411" s="325"/>
      <c r="C1411" s="217"/>
      <c r="D1411" s="245"/>
      <c r="E1411" s="245"/>
      <c r="F1411" s="245"/>
      <c r="G1411" s="199"/>
      <c r="H1411" s="199"/>
      <c r="I1411" s="199"/>
      <c r="J1411" s="199"/>
      <c r="K1411" s="199"/>
      <c r="L1411" s="199"/>
      <c r="M1411" s="199"/>
      <c r="N1411" s="199"/>
      <c r="O1411" s="199"/>
      <c r="P1411" s="199"/>
    </row>
    <row r="1412" spans="1:16" s="218" customFormat="1">
      <c r="A1412" s="249"/>
      <c r="B1412" s="325"/>
      <c r="C1412" s="217"/>
      <c r="D1412" s="245"/>
      <c r="E1412" s="245"/>
      <c r="F1412" s="245"/>
      <c r="G1412" s="199"/>
      <c r="H1412" s="199"/>
      <c r="I1412" s="199"/>
      <c r="J1412" s="199"/>
      <c r="K1412" s="199"/>
      <c r="L1412" s="199"/>
      <c r="M1412" s="199"/>
      <c r="N1412" s="199"/>
      <c r="O1412" s="199"/>
      <c r="P1412" s="199"/>
    </row>
    <row r="1413" spans="1:16" s="218" customFormat="1">
      <c r="A1413" s="249"/>
      <c r="B1413" s="325"/>
      <c r="C1413" s="217"/>
      <c r="D1413" s="245"/>
      <c r="E1413" s="245"/>
      <c r="F1413" s="245"/>
      <c r="G1413" s="199"/>
      <c r="H1413" s="199"/>
      <c r="I1413" s="199"/>
      <c r="J1413" s="199"/>
      <c r="K1413" s="199"/>
      <c r="L1413" s="199"/>
      <c r="M1413" s="199"/>
      <c r="N1413" s="199"/>
      <c r="O1413" s="199"/>
      <c r="P1413" s="199"/>
    </row>
    <row r="1414" spans="1:16" s="218" customFormat="1">
      <c r="A1414" s="249"/>
      <c r="B1414" s="325"/>
      <c r="C1414" s="217"/>
      <c r="D1414" s="245"/>
      <c r="E1414" s="245"/>
      <c r="F1414" s="245"/>
      <c r="G1414" s="199"/>
      <c r="H1414" s="199"/>
      <c r="I1414" s="199"/>
      <c r="J1414" s="199"/>
      <c r="K1414" s="199"/>
      <c r="L1414" s="199"/>
      <c r="M1414" s="199"/>
      <c r="N1414" s="199"/>
      <c r="O1414" s="199"/>
      <c r="P1414" s="199"/>
    </row>
    <row r="1415" spans="1:16" s="218" customFormat="1">
      <c r="A1415" s="249"/>
      <c r="B1415" s="325"/>
      <c r="C1415" s="217"/>
      <c r="D1415" s="245"/>
      <c r="E1415" s="245"/>
      <c r="F1415" s="245"/>
      <c r="G1415" s="199"/>
      <c r="H1415" s="199"/>
      <c r="I1415" s="199"/>
      <c r="J1415" s="199"/>
      <c r="K1415" s="199"/>
      <c r="L1415" s="199"/>
      <c r="M1415" s="199"/>
      <c r="N1415" s="199"/>
      <c r="O1415" s="199"/>
      <c r="P1415" s="199"/>
    </row>
    <row r="1416" spans="1:16" s="218" customFormat="1">
      <c r="A1416" s="249"/>
      <c r="B1416" s="325"/>
      <c r="C1416" s="217"/>
      <c r="D1416" s="245"/>
      <c r="E1416" s="245"/>
      <c r="F1416" s="245"/>
      <c r="G1416" s="199"/>
      <c r="H1416" s="199"/>
      <c r="I1416" s="199"/>
      <c r="J1416" s="199"/>
      <c r="K1416" s="199"/>
      <c r="L1416" s="199"/>
      <c r="M1416" s="199"/>
      <c r="N1416" s="199"/>
      <c r="O1416" s="199"/>
      <c r="P1416" s="199"/>
    </row>
    <row r="1417" spans="1:16" s="218" customFormat="1">
      <c r="A1417" s="249"/>
      <c r="B1417" s="325"/>
      <c r="C1417" s="217"/>
      <c r="D1417" s="245"/>
      <c r="E1417" s="245"/>
      <c r="F1417" s="245"/>
      <c r="G1417" s="199"/>
      <c r="H1417" s="199"/>
      <c r="I1417" s="199"/>
      <c r="J1417" s="199"/>
      <c r="K1417" s="199"/>
      <c r="L1417" s="199"/>
      <c r="M1417" s="199"/>
      <c r="N1417" s="199"/>
      <c r="O1417" s="199"/>
      <c r="P1417" s="199"/>
    </row>
    <row r="1418" spans="1:16" s="218" customFormat="1">
      <c r="A1418" s="249"/>
      <c r="B1418" s="325"/>
      <c r="C1418" s="217"/>
      <c r="D1418" s="245"/>
      <c r="E1418" s="245"/>
      <c r="F1418" s="245"/>
      <c r="G1418" s="199"/>
      <c r="H1418" s="199"/>
      <c r="I1418" s="199"/>
      <c r="J1418" s="199"/>
      <c r="K1418" s="199"/>
      <c r="L1418" s="199"/>
      <c r="M1418" s="199"/>
      <c r="N1418" s="199"/>
      <c r="O1418" s="199"/>
      <c r="P1418" s="199"/>
    </row>
    <row r="1419" spans="1:16" s="218" customFormat="1">
      <c r="A1419" s="249"/>
      <c r="B1419" s="325"/>
      <c r="C1419" s="217"/>
      <c r="D1419" s="245"/>
      <c r="E1419" s="245"/>
      <c r="F1419" s="245"/>
      <c r="G1419" s="199"/>
      <c r="H1419" s="199"/>
      <c r="I1419" s="199"/>
      <c r="J1419" s="199"/>
      <c r="K1419" s="199"/>
      <c r="L1419" s="199"/>
      <c r="M1419" s="199"/>
      <c r="N1419" s="199"/>
      <c r="O1419" s="199"/>
      <c r="P1419" s="199"/>
    </row>
    <row r="1420" spans="1:16" s="218" customFormat="1">
      <c r="A1420" s="249"/>
      <c r="B1420" s="325"/>
      <c r="C1420" s="217"/>
      <c r="D1420" s="245"/>
      <c r="E1420" s="245"/>
      <c r="F1420" s="245"/>
      <c r="G1420" s="199"/>
      <c r="H1420" s="199"/>
      <c r="I1420" s="199"/>
      <c r="J1420" s="199"/>
      <c r="K1420" s="199"/>
      <c r="L1420" s="199"/>
      <c r="M1420" s="199"/>
      <c r="N1420" s="199"/>
      <c r="O1420" s="199"/>
      <c r="P1420" s="199"/>
    </row>
    <row r="1421" spans="1:16" s="218" customFormat="1">
      <c r="A1421" s="249"/>
      <c r="B1421" s="325"/>
      <c r="C1421" s="217"/>
      <c r="D1421" s="245"/>
      <c r="E1421" s="245"/>
      <c r="F1421" s="245"/>
      <c r="G1421" s="199"/>
      <c r="H1421" s="199"/>
      <c r="I1421" s="199"/>
      <c r="J1421" s="199"/>
      <c r="K1421" s="199"/>
      <c r="L1421" s="199"/>
      <c r="M1421" s="199"/>
      <c r="N1421" s="199"/>
      <c r="O1421" s="199"/>
      <c r="P1421" s="199"/>
    </row>
    <row r="1422" spans="1:16" s="218" customFormat="1">
      <c r="A1422" s="249"/>
      <c r="B1422" s="325"/>
      <c r="C1422" s="217"/>
      <c r="D1422" s="245"/>
      <c r="E1422" s="245"/>
      <c r="F1422" s="245"/>
      <c r="G1422" s="199"/>
      <c r="H1422" s="199"/>
      <c r="I1422" s="199"/>
      <c r="J1422" s="199"/>
      <c r="K1422" s="199"/>
      <c r="L1422" s="199"/>
      <c r="M1422" s="199"/>
      <c r="N1422" s="199"/>
      <c r="O1422" s="199"/>
      <c r="P1422" s="199"/>
    </row>
    <row r="1423" spans="1:16" s="218" customFormat="1">
      <c r="A1423" s="249"/>
      <c r="B1423" s="325"/>
      <c r="C1423" s="217"/>
      <c r="D1423" s="245"/>
      <c r="E1423" s="245"/>
      <c r="F1423" s="245"/>
      <c r="G1423" s="199"/>
      <c r="H1423" s="199"/>
      <c r="I1423" s="199"/>
      <c r="J1423" s="199"/>
      <c r="K1423" s="199"/>
      <c r="L1423" s="199"/>
      <c r="M1423" s="199"/>
      <c r="N1423" s="199"/>
      <c r="O1423" s="199"/>
      <c r="P1423" s="199"/>
    </row>
    <row r="1424" spans="1:16" s="218" customFormat="1">
      <c r="A1424" s="249"/>
      <c r="B1424" s="325"/>
      <c r="C1424" s="217"/>
      <c r="D1424" s="245"/>
      <c r="E1424" s="245"/>
      <c r="F1424" s="245"/>
      <c r="G1424" s="199"/>
      <c r="H1424" s="199"/>
      <c r="I1424" s="199"/>
      <c r="J1424" s="199"/>
      <c r="K1424" s="199"/>
      <c r="L1424" s="199"/>
      <c r="M1424" s="199"/>
      <c r="N1424" s="199"/>
      <c r="O1424" s="199"/>
      <c r="P1424" s="199"/>
    </row>
    <row r="1425" spans="1:16" s="218" customFormat="1">
      <c r="A1425" s="249"/>
      <c r="B1425" s="325"/>
      <c r="C1425" s="217"/>
      <c r="D1425" s="245"/>
      <c r="E1425" s="245"/>
      <c r="F1425" s="245"/>
      <c r="G1425" s="199"/>
      <c r="H1425" s="199"/>
      <c r="I1425" s="199"/>
      <c r="J1425" s="199"/>
      <c r="K1425" s="199"/>
      <c r="L1425" s="199"/>
      <c r="M1425" s="199"/>
      <c r="N1425" s="199"/>
      <c r="O1425" s="199"/>
      <c r="P1425" s="199"/>
    </row>
    <row r="1426" spans="1:16" s="218" customFormat="1">
      <c r="A1426" s="249"/>
      <c r="B1426" s="325"/>
      <c r="C1426" s="217"/>
      <c r="D1426" s="245"/>
      <c r="E1426" s="245"/>
      <c r="F1426" s="245"/>
      <c r="G1426" s="199"/>
      <c r="H1426" s="199"/>
      <c r="I1426" s="199"/>
      <c r="J1426" s="199"/>
      <c r="K1426" s="199"/>
      <c r="L1426" s="199"/>
      <c r="M1426" s="199"/>
      <c r="N1426" s="199"/>
      <c r="O1426" s="199"/>
      <c r="P1426" s="199"/>
    </row>
    <row r="1427" spans="1:16" s="218" customFormat="1">
      <c r="A1427" s="249"/>
      <c r="B1427" s="325"/>
      <c r="C1427" s="217"/>
      <c r="D1427" s="245"/>
      <c r="E1427" s="245"/>
      <c r="F1427" s="245"/>
      <c r="G1427" s="199"/>
      <c r="H1427" s="199"/>
      <c r="I1427" s="199"/>
      <c r="J1427" s="199"/>
      <c r="K1427" s="199"/>
      <c r="L1427" s="199"/>
      <c r="M1427" s="199"/>
      <c r="N1427" s="199"/>
      <c r="O1427" s="199"/>
      <c r="P1427" s="199"/>
    </row>
    <row r="1428" spans="1:16" s="218" customFormat="1">
      <c r="A1428" s="249"/>
      <c r="B1428" s="325"/>
      <c r="C1428" s="217"/>
      <c r="D1428" s="245"/>
      <c r="E1428" s="245"/>
      <c r="F1428" s="245"/>
      <c r="G1428" s="199"/>
      <c r="H1428" s="199"/>
      <c r="I1428" s="199"/>
      <c r="J1428" s="199"/>
      <c r="K1428" s="199"/>
      <c r="L1428" s="199"/>
      <c r="M1428" s="199"/>
      <c r="N1428" s="199"/>
      <c r="O1428" s="199"/>
      <c r="P1428" s="199"/>
    </row>
    <row r="1429" spans="1:16" s="218" customFormat="1">
      <c r="A1429" s="249"/>
      <c r="B1429" s="325"/>
      <c r="C1429" s="217"/>
      <c r="D1429" s="245"/>
      <c r="E1429" s="245"/>
      <c r="F1429" s="245"/>
      <c r="G1429" s="199"/>
      <c r="H1429" s="199"/>
      <c r="I1429" s="199"/>
      <c r="J1429" s="199"/>
      <c r="K1429" s="199"/>
      <c r="L1429" s="199"/>
      <c r="M1429" s="199"/>
      <c r="N1429" s="199"/>
      <c r="O1429" s="199"/>
      <c r="P1429" s="199"/>
    </row>
    <row r="1430" spans="1:16" s="218" customFormat="1">
      <c r="A1430" s="249"/>
      <c r="B1430" s="325"/>
      <c r="C1430" s="217"/>
      <c r="D1430" s="245"/>
      <c r="E1430" s="245"/>
      <c r="F1430" s="245"/>
      <c r="G1430" s="199"/>
      <c r="H1430" s="199"/>
      <c r="I1430" s="199"/>
      <c r="J1430" s="199"/>
      <c r="K1430" s="199"/>
      <c r="L1430" s="199"/>
      <c r="M1430" s="199"/>
      <c r="N1430" s="199"/>
      <c r="O1430" s="199"/>
      <c r="P1430" s="199"/>
    </row>
    <row r="1431" spans="1:16" s="218" customFormat="1">
      <c r="A1431" s="249"/>
      <c r="B1431" s="325"/>
      <c r="C1431" s="217"/>
      <c r="D1431" s="245"/>
      <c r="E1431" s="245"/>
      <c r="F1431" s="245"/>
      <c r="G1431" s="199"/>
      <c r="H1431" s="199"/>
      <c r="I1431" s="199"/>
      <c r="J1431" s="199"/>
      <c r="K1431" s="199"/>
      <c r="L1431" s="199"/>
      <c r="M1431" s="199"/>
      <c r="N1431" s="199"/>
      <c r="O1431" s="199"/>
      <c r="P1431" s="199"/>
    </row>
    <row r="1432" spans="1:16" s="218" customFormat="1">
      <c r="A1432" s="249"/>
      <c r="B1432" s="325"/>
      <c r="C1432" s="217"/>
      <c r="D1432" s="245"/>
      <c r="E1432" s="245"/>
      <c r="F1432" s="245"/>
      <c r="G1432" s="199"/>
      <c r="H1432" s="199"/>
      <c r="I1432" s="199"/>
      <c r="J1432" s="199"/>
      <c r="K1432" s="199"/>
      <c r="L1432" s="199"/>
      <c r="M1432" s="199"/>
      <c r="N1432" s="199"/>
      <c r="O1432" s="199"/>
      <c r="P1432" s="199"/>
    </row>
    <row r="1433" spans="1:16" s="218" customFormat="1">
      <c r="A1433" s="249"/>
      <c r="B1433" s="325"/>
      <c r="C1433" s="217"/>
      <c r="D1433" s="245"/>
      <c r="E1433" s="245"/>
      <c r="F1433" s="245"/>
      <c r="G1433" s="199"/>
      <c r="H1433" s="199"/>
      <c r="I1433" s="199"/>
      <c r="J1433" s="199"/>
      <c r="K1433" s="199"/>
      <c r="L1433" s="199"/>
      <c r="M1433" s="199"/>
      <c r="N1433" s="199"/>
      <c r="O1433" s="199"/>
      <c r="P1433" s="199"/>
    </row>
    <row r="1434" spans="1:16" s="218" customFormat="1">
      <c r="A1434" s="249"/>
      <c r="B1434" s="325"/>
      <c r="C1434" s="217"/>
      <c r="D1434" s="245"/>
      <c r="E1434" s="245"/>
      <c r="F1434" s="245"/>
      <c r="G1434" s="199"/>
      <c r="H1434" s="199"/>
      <c r="I1434" s="199"/>
      <c r="J1434" s="199"/>
      <c r="K1434" s="199"/>
      <c r="L1434" s="199"/>
      <c r="M1434" s="199"/>
      <c r="N1434" s="199"/>
      <c r="O1434" s="199"/>
      <c r="P1434" s="199"/>
    </row>
    <row r="1435" spans="1:16" s="218" customFormat="1">
      <c r="A1435" s="249"/>
      <c r="B1435" s="325"/>
      <c r="C1435" s="217"/>
      <c r="D1435" s="245"/>
      <c r="E1435" s="245"/>
      <c r="F1435" s="245"/>
      <c r="G1435" s="199"/>
      <c r="H1435" s="199"/>
      <c r="I1435" s="199"/>
      <c r="J1435" s="199"/>
      <c r="K1435" s="199"/>
      <c r="L1435" s="199"/>
      <c r="M1435" s="199"/>
      <c r="N1435" s="199"/>
      <c r="O1435" s="199"/>
      <c r="P1435" s="199"/>
    </row>
    <row r="1436" spans="1:16" s="218" customFormat="1">
      <c r="A1436" s="249"/>
      <c r="B1436" s="325"/>
      <c r="C1436" s="217"/>
      <c r="D1436" s="245"/>
      <c r="E1436" s="245"/>
      <c r="F1436" s="245"/>
      <c r="G1436" s="199"/>
      <c r="H1436" s="199"/>
      <c r="I1436" s="199"/>
      <c r="J1436" s="199"/>
      <c r="K1436" s="199"/>
      <c r="L1436" s="199"/>
      <c r="M1436" s="199"/>
      <c r="N1436" s="199"/>
      <c r="O1436" s="199"/>
      <c r="P1436" s="199"/>
    </row>
    <row r="1437" spans="1:16" s="218" customFormat="1">
      <c r="A1437" s="249"/>
      <c r="B1437" s="325"/>
      <c r="C1437" s="217"/>
      <c r="D1437" s="245"/>
      <c r="E1437" s="245"/>
      <c r="F1437" s="245"/>
      <c r="G1437" s="199"/>
      <c r="H1437" s="199"/>
      <c r="I1437" s="199"/>
      <c r="J1437" s="199"/>
      <c r="K1437" s="199"/>
      <c r="L1437" s="199"/>
      <c r="M1437" s="199"/>
      <c r="N1437" s="199"/>
      <c r="O1437" s="199"/>
      <c r="P1437" s="199"/>
    </row>
    <row r="1438" spans="1:16" s="218" customFormat="1">
      <c r="A1438" s="249"/>
      <c r="B1438" s="325"/>
      <c r="C1438" s="217"/>
      <c r="D1438" s="245"/>
      <c r="E1438" s="245"/>
      <c r="F1438" s="245"/>
      <c r="G1438" s="199"/>
      <c r="H1438" s="199"/>
      <c r="I1438" s="199"/>
      <c r="J1438" s="199"/>
      <c r="K1438" s="199"/>
      <c r="L1438" s="199"/>
      <c r="M1438" s="199"/>
      <c r="N1438" s="199"/>
      <c r="O1438" s="199"/>
      <c r="P1438" s="199"/>
    </row>
    <row r="1439" spans="1:16" s="218" customFormat="1">
      <c r="A1439" s="249"/>
      <c r="B1439" s="325"/>
      <c r="C1439" s="217"/>
      <c r="D1439" s="245"/>
      <c r="E1439" s="245"/>
      <c r="F1439" s="245"/>
      <c r="G1439" s="199"/>
      <c r="H1439" s="199"/>
      <c r="I1439" s="199"/>
      <c r="J1439" s="199"/>
      <c r="K1439" s="199"/>
      <c r="L1439" s="199"/>
      <c r="M1439" s="199"/>
      <c r="N1439" s="199"/>
      <c r="O1439" s="199"/>
      <c r="P1439" s="199"/>
    </row>
    <row r="1440" spans="1:16" s="218" customFormat="1">
      <c r="A1440" s="249"/>
      <c r="B1440" s="325"/>
      <c r="C1440" s="217"/>
      <c r="D1440" s="245"/>
      <c r="E1440" s="245"/>
      <c r="F1440" s="245"/>
      <c r="G1440" s="199"/>
      <c r="H1440" s="199"/>
      <c r="I1440" s="199"/>
      <c r="J1440" s="199"/>
      <c r="K1440" s="199"/>
      <c r="L1440" s="199"/>
      <c r="M1440" s="199"/>
      <c r="N1440" s="199"/>
      <c r="O1440" s="199"/>
      <c r="P1440" s="199"/>
    </row>
    <row r="1441" spans="1:16" s="218" customFormat="1">
      <c r="A1441" s="249"/>
      <c r="B1441" s="325"/>
      <c r="C1441" s="217"/>
      <c r="D1441" s="245"/>
      <c r="E1441" s="245"/>
      <c r="F1441" s="245"/>
      <c r="G1441" s="199"/>
      <c r="H1441" s="199"/>
      <c r="I1441" s="199"/>
      <c r="J1441" s="199"/>
      <c r="K1441" s="199"/>
      <c r="L1441" s="199"/>
      <c r="M1441" s="199"/>
      <c r="N1441" s="199"/>
      <c r="O1441" s="199"/>
      <c r="P1441" s="199"/>
    </row>
    <row r="1442" spans="1:16" s="218" customFormat="1">
      <c r="A1442" s="249"/>
      <c r="B1442" s="325"/>
      <c r="C1442" s="217"/>
      <c r="D1442" s="245"/>
      <c r="E1442" s="245"/>
      <c r="F1442" s="245"/>
      <c r="G1442" s="199"/>
      <c r="H1442" s="199"/>
      <c r="I1442" s="199"/>
      <c r="J1442" s="199"/>
      <c r="K1442" s="199"/>
      <c r="L1442" s="199"/>
      <c r="M1442" s="199"/>
      <c r="N1442" s="199"/>
      <c r="O1442" s="199"/>
      <c r="P1442" s="199"/>
    </row>
    <row r="1443" spans="1:16" s="218" customFormat="1">
      <c r="A1443" s="249"/>
      <c r="B1443" s="325"/>
      <c r="C1443" s="217"/>
      <c r="D1443" s="245"/>
      <c r="E1443" s="245"/>
      <c r="F1443" s="245"/>
      <c r="G1443" s="199"/>
      <c r="H1443" s="199"/>
      <c r="I1443" s="199"/>
      <c r="J1443" s="199"/>
      <c r="K1443" s="199"/>
      <c r="L1443" s="199"/>
      <c r="M1443" s="199"/>
      <c r="N1443" s="199"/>
      <c r="O1443" s="199"/>
      <c r="P1443" s="199"/>
    </row>
    <row r="1444" spans="1:16" s="218" customFormat="1">
      <c r="A1444" s="249"/>
      <c r="B1444" s="325"/>
      <c r="C1444" s="217"/>
      <c r="D1444" s="245"/>
      <c r="E1444" s="245"/>
      <c r="F1444" s="245"/>
      <c r="G1444" s="199"/>
      <c r="H1444" s="199"/>
      <c r="I1444" s="199"/>
      <c r="J1444" s="199"/>
      <c r="K1444" s="199"/>
      <c r="L1444" s="199"/>
      <c r="M1444" s="199"/>
      <c r="N1444" s="199"/>
      <c r="O1444" s="199"/>
      <c r="P1444" s="199"/>
    </row>
    <row r="1445" spans="1:16" s="218" customFormat="1">
      <c r="A1445" s="249"/>
      <c r="B1445" s="325"/>
      <c r="C1445" s="217"/>
      <c r="D1445" s="245"/>
      <c r="E1445" s="245"/>
      <c r="F1445" s="245"/>
      <c r="G1445" s="199"/>
      <c r="H1445" s="199"/>
      <c r="I1445" s="199"/>
      <c r="J1445" s="199"/>
      <c r="K1445" s="199"/>
      <c r="L1445" s="199"/>
      <c r="M1445" s="199"/>
      <c r="N1445" s="199"/>
      <c r="O1445" s="199"/>
      <c r="P1445" s="199"/>
    </row>
    <row r="1446" spans="1:16" s="218" customFormat="1">
      <c r="A1446" s="249"/>
      <c r="B1446" s="325"/>
      <c r="C1446" s="217"/>
      <c r="D1446" s="245"/>
      <c r="E1446" s="245"/>
      <c r="F1446" s="245"/>
      <c r="G1446" s="199"/>
      <c r="H1446" s="199"/>
      <c r="I1446" s="199"/>
      <c r="J1446" s="199"/>
      <c r="K1446" s="199"/>
      <c r="L1446" s="199"/>
      <c r="M1446" s="199"/>
      <c r="N1446" s="199"/>
      <c r="O1446" s="199"/>
      <c r="P1446" s="199"/>
    </row>
    <row r="1447" spans="1:16" s="218" customFormat="1">
      <c r="A1447" s="249"/>
      <c r="B1447" s="325"/>
      <c r="C1447" s="217"/>
      <c r="D1447" s="245"/>
      <c r="E1447" s="245"/>
      <c r="F1447" s="245"/>
      <c r="G1447" s="199"/>
      <c r="H1447" s="199"/>
      <c r="I1447" s="199"/>
      <c r="J1447" s="199"/>
      <c r="K1447" s="199"/>
      <c r="L1447" s="199"/>
      <c r="M1447" s="199"/>
      <c r="N1447" s="199"/>
      <c r="O1447" s="199"/>
      <c r="P1447" s="199"/>
    </row>
    <row r="1448" spans="1:16" s="218" customFormat="1">
      <c r="A1448" s="249"/>
      <c r="B1448" s="325"/>
      <c r="C1448" s="217"/>
      <c r="D1448" s="245"/>
      <c r="E1448" s="245"/>
      <c r="F1448" s="245"/>
      <c r="G1448" s="199"/>
      <c r="H1448" s="199"/>
      <c r="I1448" s="199"/>
      <c r="J1448" s="199"/>
      <c r="K1448" s="199"/>
      <c r="L1448" s="199"/>
      <c r="M1448" s="199"/>
      <c r="N1448" s="199"/>
      <c r="O1448" s="199"/>
      <c r="P1448" s="199"/>
    </row>
    <row r="1449" spans="1:16" s="218" customFormat="1">
      <c r="A1449" s="249"/>
      <c r="B1449" s="325"/>
      <c r="C1449" s="217"/>
      <c r="D1449" s="245"/>
      <c r="E1449" s="245"/>
      <c r="F1449" s="245"/>
      <c r="G1449" s="199"/>
      <c r="H1449" s="199"/>
      <c r="I1449" s="199"/>
      <c r="J1449" s="199"/>
      <c r="K1449" s="199"/>
      <c r="L1449" s="199"/>
      <c r="M1449" s="199"/>
      <c r="N1449" s="199"/>
      <c r="O1449" s="199"/>
      <c r="P1449" s="199"/>
    </row>
    <row r="1450" spans="1:16" s="218" customFormat="1">
      <c r="A1450" s="249"/>
      <c r="B1450" s="325"/>
      <c r="C1450" s="217"/>
      <c r="D1450" s="245"/>
      <c r="E1450" s="245"/>
      <c r="F1450" s="245"/>
      <c r="G1450" s="199"/>
      <c r="H1450" s="199"/>
      <c r="I1450" s="199"/>
      <c r="J1450" s="199"/>
      <c r="K1450" s="199"/>
      <c r="L1450" s="199"/>
      <c r="M1450" s="199"/>
      <c r="N1450" s="199"/>
      <c r="O1450" s="199"/>
      <c r="P1450" s="199"/>
    </row>
    <row r="1451" spans="1:16" s="218" customFormat="1">
      <c r="A1451" s="249"/>
      <c r="B1451" s="325"/>
      <c r="C1451" s="217"/>
      <c r="D1451" s="245"/>
      <c r="E1451" s="245"/>
      <c r="F1451" s="245"/>
      <c r="G1451" s="199"/>
      <c r="H1451" s="199"/>
      <c r="I1451" s="199"/>
      <c r="J1451" s="199"/>
      <c r="K1451" s="199"/>
      <c r="L1451" s="199"/>
      <c r="M1451" s="199"/>
      <c r="N1451" s="199"/>
      <c r="O1451" s="199"/>
      <c r="P1451" s="199"/>
    </row>
    <row r="1452" spans="1:16" s="218" customFormat="1">
      <c r="A1452" s="249"/>
      <c r="B1452" s="325"/>
      <c r="C1452" s="217"/>
      <c r="D1452" s="245"/>
      <c r="E1452" s="245"/>
      <c r="F1452" s="245"/>
      <c r="G1452" s="199"/>
      <c r="H1452" s="199"/>
      <c r="I1452" s="199"/>
      <c r="J1452" s="199"/>
      <c r="K1452" s="199"/>
      <c r="L1452" s="199"/>
      <c r="M1452" s="199"/>
      <c r="N1452" s="199"/>
      <c r="O1452" s="199"/>
      <c r="P1452" s="199"/>
    </row>
    <row r="1453" spans="1:16" s="218" customFormat="1">
      <c r="A1453" s="249"/>
      <c r="B1453" s="325"/>
      <c r="C1453" s="217"/>
      <c r="D1453" s="245"/>
      <c r="E1453" s="245"/>
      <c r="F1453" s="245"/>
      <c r="G1453" s="199"/>
      <c r="H1453" s="199"/>
      <c r="I1453" s="199"/>
      <c r="J1453" s="199"/>
      <c r="K1453" s="199"/>
      <c r="L1453" s="199"/>
      <c r="M1453" s="199"/>
      <c r="N1453" s="199"/>
      <c r="O1453" s="199"/>
      <c r="P1453" s="199"/>
    </row>
    <row r="1454" spans="1:16" s="218" customFormat="1">
      <c r="A1454" s="249"/>
      <c r="B1454" s="325"/>
      <c r="C1454" s="217"/>
      <c r="D1454" s="245"/>
      <c r="E1454" s="245"/>
      <c r="F1454" s="245"/>
      <c r="G1454" s="199"/>
      <c r="H1454" s="199"/>
      <c r="I1454" s="199"/>
      <c r="J1454" s="199"/>
      <c r="K1454" s="199"/>
      <c r="L1454" s="199"/>
      <c r="M1454" s="199"/>
      <c r="N1454" s="199"/>
      <c r="O1454" s="199"/>
      <c r="P1454" s="199"/>
    </row>
    <row r="1455" spans="1:16" s="218" customFormat="1">
      <c r="A1455" s="249"/>
      <c r="B1455" s="325"/>
      <c r="C1455" s="217"/>
      <c r="D1455" s="245"/>
      <c r="E1455" s="245"/>
      <c r="F1455" s="245"/>
      <c r="G1455" s="199"/>
      <c r="H1455" s="199"/>
      <c r="I1455" s="199"/>
      <c r="J1455" s="199"/>
      <c r="K1455" s="199"/>
      <c r="L1455" s="199"/>
      <c r="M1455" s="199"/>
      <c r="N1455" s="199"/>
      <c r="O1455" s="199"/>
      <c r="P1455" s="199"/>
    </row>
    <row r="1456" spans="1:16" s="218" customFormat="1">
      <c r="A1456" s="249"/>
      <c r="B1456" s="325"/>
      <c r="C1456" s="217"/>
      <c r="D1456" s="245"/>
      <c r="E1456" s="245"/>
      <c r="F1456" s="245"/>
      <c r="G1456" s="199"/>
      <c r="H1456" s="199"/>
      <c r="I1456" s="199"/>
      <c r="J1456" s="199"/>
      <c r="K1456" s="199"/>
      <c r="L1456" s="199"/>
      <c r="M1456" s="199"/>
      <c r="N1456" s="199"/>
      <c r="O1456" s="199"/>
      <c r="P1456" s="199"/>
    </row>
    <row r="1457" spans="1:16" s="218" customFormat="1">
      <c r="A1457" s="249"/>
      <c r="B1457" s="325"/>
      <c r="C1457" s="217"/>
      <c r="D1457" s="245"/>
      <c r="E1457" s="245"/>
      <c r="F1457" s="245"/>
      <c r="G1457" s="199"/>
      <c r="H1457" s="199"/>
      <c r="I1457" s="199"/>
      <c r="J1457" s="199"/>
      <c r="K1457" s="199"/>
      <c r="L1457" s="199"/>
      <c r="M1457" s="199"/>
      <c r="N1457" s="199"/>
      <c r="O1457" s="199"/>
      <c r="P1457" s="199"/>
    </row>
    <row r="1458" spans="1:16" s="218" customFormat="1">
      <c r="A1458" s="249"/>
      <c r="B1458" s="325"/>
      <c r="C1458" s="217"/>
      <c r="D1458" s="245"/>
      <c r="E1458" s="245"/>
      <c r="F1458" s="245"/>
      <c r="G1458" s="199"/>
      <c r="H1458" s="199"/>
      <c r="I1458" s="199"/>
      <c r="J1458" s="199"/>
      <c r="K1458" s="199"/>
      <c r="L1458" s="199"/>
      <c r="M1458" s="199"/>
      <c r="N1458" s="199"/>
      <c r="O1458" s="199"/>
      <c r="P1458" s="199"/>
    </row>
    <row r="1459" spans="1:16" s="218" customFormat="1">
      <c r="A1459" s="249"/>
      <c r="B1459" s="325"/>
      <c r="C1459" s="217"/>
      <c r="D1459" s="245"/>
      <c r="E1459" s="245"/>
      <c r="F1459" s="245"/>
      <c r="G1459" s="199"/>
      <c r="H1459" s="199"/>
      <c r="I1459" s="199"/>
      <c r="J1459" s="199"/>
      <c r="K1459" s="199"/>
      <c r="L1459" s="199"/>
      <c r="M1459" s="199"/>
      <c r="N1459" s="199"/>
      <c r="O1459" s="199"/>
      <c r="P1459" s="199"/>
    </row>
    <row r="1460" spans="1:16" s="218" customFormat="1">
      <c r="A1460" s="249"/>
      <c r="B1460" s="325"/>
      <c r="C1460" s="217"/>
      <c r="D1460" s="245"/>
      <c r="E1460" s="245"/>
      <c r="F1460" s="245"/>
      <c r="G1460" s="199"/>
      <c r="H1460" s="199"/>
      <c r="I1460" s="199"/>
      <c r="J1460" s="199"/>
      <c r="K1460" s="199"/>
      <c r="L1460" s="199"/>
      <c r="M1460" s="199"/>
      <c r="N1460" s="199"/>
      <c r="O1460" s="199"/>
      <c r="P1460" s="199"/>
    </row>
    <row r="1461" spans="1:16" s="218" customFormat="1">
      <c r="A1461" s="249"/>
      <c r="B1461" s="325"/>
      <c r="C1461" s="217"/>
      <c r="D1461" s="245"/>
      <c r="E1461" s="245"/>
      <c r="F1461" s="245"/>
      <c r="G1461" s="199"/>
      <c r="H1461" s="199"/>
      <c r="I1461" s="199"/>
      <c r="J1461" s="199"/>
      <c r="K1461" s="199"/>
      <c r="L1461" s="199"/>
      <c r="M1461" s="199"/>
      <c r="N1461" s="199"/>
      <c r="O1461" s="199"/>
      <c r="P1461" s="199"/>
    </row>
    <row r="1462" spans="1:16" s="218" customFormat="1">
      <c r="A1462" s="249"/>
      <c r="B1462" s="325"/>
      <c r="C1462" s="217"/>
      <c r="D1462" s="245"/>
      <c r="E1462" s="245"/>
      <c r="F1462" s="245"/>
      <c r="G1462" s="199"/>
      <c r="H1462" s="199"/>
      <c r="I1462" s="199"/>
      <c r="J1462" s="199"/>
      <c r="K1462" s="199"/>
      <c r="L1462" s="199"/>
      <c r="M1462" s="199"/>
      <c r="N1462" s="199"/>
      <c r="O1462" s="199"/>
      <c r="P1462" s="199"/>
    </row>
    <row r="1463" spans="1:16" s="218" customFormat="1">
      <c r="A1463" s="249"/>
      <c r="B1463" s="325"/>
      <c r="C1463" s="217"/>
      <c r="D1463" s="245"/>
      <c r="E1463" s="245"/>
      <c r="F1463" s="245"/>
      <c r="G1463" s="199"/>
      <c r="H1463" s="199"/>
      <c r="I1463" s="199"/>
      <c r="J1463" s="199"/>
      <c r="K1463" s="199"/>
      <c r="L1463" s="199"/>
      <c r="M1463" s="199"/>
      <c r="N1463" s="199"/>
      <c r="O1463" s="199"/>
      <c r="P1463" s="199"/>
    </row>
    <row r="1464" spans="1:16" s="218" customFormat="1">
      <c r="A1464" s="249"/>
      <c r="B1464" s="325"/>
      <c r="C1464" s="217"/>
      <c r="D1464" s="245"/>
      <c r="E1464" s="245"/>
      <c r="F1464" s="245"/>
      <c r="G1464" s="199"/>
      <c r="H1464" s="199"/>
      <c r="I1464" s="199"/>
      <c r="J1464" s="199"/>
      <c r="K1464" s="199"/>
      <c r="L1464" s="199"/>
      <c r="M1464" s="199"/>
      <c r="N1464" s="199"/>
      <c r="O1464" s="199"/>
      <c r="P1464" s="199"/>
    </row>
    <row r="1465" spans="1:16" s="218" customFormat="1">
      <c r="A1465" s="249"/>
      <c r="B1465" s="325"/>
      <c r="C1465" s="217"/>
      <c r="D1465" s="245"/>
      <c r="E1465" s="245"/>
      <c r="F1465" s="245"/>
      <c r="G1465" s="199"/>
      <c r="H1465" s="199"/>
      <c r="I1465" s="199"/>
      <c r="J1465" s="199"/>
      <c r="K1465" s="199"/>
      <c r="L1465" s="199"/>
      <c r="M1465" s="199"/>
      <c r="N1465" s="199"/>
      <c r="O1465" s="199"/>
      <c r="P1465" s="199"/>
    </row>
    <row r="1466" spans="1:16" s="218" customFormat="1">
      <c r="A1466" s="249"/>
      <c r="B1466" s="325"/>
      <c r="C1466" s="217"/>
      <c r="D1466" s="245"/>
      <c r="E1466" s="245"/>
      <c r="F1466" s="245"/>
      <c r="G1466" s="199"/>
      <c r="H1466" s="199"/>
      <c r="I1466" s="199"/>
      <c r="J1466" s="199"/>
      <c r="K1466" s="199"/>
      <c r="L1466" s="199"/>
      <c r="M1466" s="199"/>
      <c r="N1466" s="199"/>
      <c r="O1466" s="199"/>
      <c r="P1466" s="199"/>
    </row>
    <row r="1467" spans="1:16" s="218" customFormat="1">
      <c r="A1467" s="249"/>
      <c r="B1467" s="325"/>
      <c r="C1467" s="217"/>
      <c r="D1467" s="245"/>
      <c r="E1467" s="245"/>
      <c r="F1467" s="245"/>
      <c r="G1467" s="199"/>
      <c r="H1467" s="199"/>
      <c r="I1467" s="199"/>
      <c r="J1467" s="199"/>
      <c r="K1467" s="199"/>
      <c r="L1467" s="199"/>
      <c r="M1467" s="199"/>
      <c r="N1467" s="199"/>
      <c r="O1467" s="199"/>
      <c r="P1467" s="199"/>
    </row>
    <row r="1468" spans="1:16" s="218" customFormat="1">
      <c r="A1468" s="249"/>
      <c r="B1468" s="325"/>
      <c r="C1468" s="217"/>
      <c r="D1468" s="245"/>
      <c r="E1468" s="245"/>
      <c r="F1468" s="245"/>
      <c r="G1468" s="199"/>
      <c r="H1468" s="199"/>
      <c r="I1468" s="199"/>
      <c r="J1468" s="199"/>
      <c r="K1468" s="199"/>
      <c r="L1468" s="199"/>
      <c r="M1468" s="199"/>
      <c r="N1468" s="199"/>
      <c r="O1468" s="199"/>
      <c r="P1468" s="199"/>
    </row>
    <row r="1469" spans="1:16" s="218" customFormat="1">
      <c r="A1469" s="249"/>
      <c r="B1469" s="325"/>
      <c r="C1469" s="217"/>
      <c r="D1469" s="245"/>
      <c r="E1469" s="245"/>
      <c r="F1469" s="245"/>
      <c r="G1469" s="199"/>
      <c r="H1469" s="199"/>
      <c r="I1469" s="199"/>
      <c r="J1469" s="199"/>
      <c r="K1469" s="199"/>
      <c r="L1469" s="199"/>
      <c r="M1469" s="199"/>
      <c r="N1469" s="199"/>
      <c r="O1469" s="199"/>
      <c r="P1469" s="199"/>
    </row>
    <row r="1470" spans="1:16" s="218" customFormat="1">
      <c r="A1470" s="249"/>
      <c r="B1470" s="325"/>
      <c r="C1470" s="217"/>
      <c r="D1470" s="245"/>
      <c r="E1470" s="245"/>
      <c r="F1470" s="245"/>
      <c r="G1470" s="199"/>
      <c r="H1470" s="199"/>
      <c r="I1470" s="199"/>
      <c r="J1470" s="199"/>
      <c r="K1470" s="199"/>
      <c r="L1470" s="199"/>
      <c r="M1470" s="199"/>
      <c r="N1470" s="199"/>
      <c r="O1470" s="199"/>
      <c r="P1470" s="199"/>
    </row>
    <row r="1471" spans="1:16" s="218" customFormat="1">
      <c r="A1471" s="249"/>
      <c r="B1471" s="325"/>
      <c r="C1471" s="217"/>
      <c r="D1471" s="245"/>
      <c r="E1471" s="245"/>
      <c r="F1471" s="245"/>
      <c r="G1471" s="199"/>
      <c r="H1471" s="199"/>
      <c r="I1471" s="199"/>
      <c r="J1471" s="199"/>
      <c r="K1471" s="199"/>
      <c r="L1471" s="199"/>
      <c r="M1471" s="199"/>
      <c r="N1471" s="199"/>
      <c r="O1471" s="199"/>
      <c r="P1471" s="199"/>
    </row>
    <row r="1472" spans="1:16" s="218" customFormat="1">
      <c r="A1472" s="249"/>
      <c r="B1472" s="325"/>
      <c r="C1472" s="217"/>
      <c r="D1472" s="245"/>
      <c r="E1472" s="245"/>
      <c r="F1472" s="245"/>
      <c r="G1472" s="199"/>
      <c r="H1472" s="199"/>
      <c r="I1472" s="199"/>
      <c r="J1472" s="199"/>
      <c r="K1472" s="199"/>
      <c r="L1472" s="199"/>
      <c r="M1472" s="199"/>
      <c r="N1472" s="199"/>
      <c r="O1472" s="199"/>
      <c r="P1472" s="199"/>
    </row>
    <row r="1473" spans="1:16" s="218" customFormat="1">
      <c r="A1473" s="249"/>
      <c r="B1473" s="325"/>
      <c r="C1473" s="217"/>
      <c r="D1473" s="245"/>
      <c r="E1473" s="245"/>
      <c r="F1473" s="245"/>
      <c r="G1473" s="199"/>
      <c r="H1473" s="199"/>
      <c r="I1473" s="199"/>
      <c r="J1473" s="199"/>
      <c r="K1473" s="199"/>
      <c r="L1473" s="199"/>
      <c r="M1473" s="199"/>
      <c r="N1473" s="199"/>
      <c r="O1473" s="199"/>
      <c r="P1473" s="199"/>
    </row>
    <row r="1474" spans="1:16" s="218" customFormat="1">
      <c r="A1474" s="249"/>
      <c r="B1474" s="325"/>
      <c r="C1474" s="217"/>
      <c r="D1474" s="245"/>
      <c r="E1474" s="245"/>
      <c r="F1474" s="245"/>
      <c r="G1474" s="199"/>
      <c r="H1474" s="199"/>
      <c r="I1474" s="199"/>
      <c r="J1474" s="199"/>
      <c r="K1474" s="199"/>
      <c r="L1474" s="199"/>
      <c r="M1474" s="199"/>
      <c r="N1474" s="199"/>
      <c r="O1474" s="199"/>
      <c r="P1474" s="199"/>
    </row>
    <row r="1475" spans="1:16" s="218" customFormat="1">
      <c r="A1475" s="249"/>
      <c r="B1475" s="325"/>
      <c r="C1475" s="217"/>
      <c r="D1475" s="245"/>
      <c r="E1475" s="245"/>
      <c r="F1475" s="245"/>
      <c r="G1475" s="199"/>
      <c r="H1475" s="199"/>
      <c r="I1475" s="199"/>
      <c r="J1475" s="199"/>
      <c r="K1475" s="199"/>
      <c r="L1475" s="199"/>
      <c r="M1475" s="199"/>
      <c r="N1475" s="199"/>
      <c r="O1475" s="199"/>
      <c r="P1475" s="199"/>
    </row>
    <row r="1476" spans="1:16" s="218" customFormat="1">
      <c r="A1476" s="249"/>
      <c r="B1476" s="325"/>
      <c r="C1476" s="217"/>
      <c r="D1476" s="245"/>
      <c r="E1476" s="245"/>
      <c r="F1476" s="245"/>
      <c r="G1476" s="199"/>
      <c r="H1476" s="199"/>
      <c r="I1476" s="199"/>
      <c r="J1476" s="199"/>
      <c r="K1476" s="199"/>
      <c r="L1476" s="199"/>
      <c r="M1476" s="199"/>
      <c r="N1476" s="199"/>
      <c r="O1476" s="199"/>
      <c r="P1476" s="199"/>
    </row>
    <row r="1477" spans="1:16" s="218" customFormat="1">
      <c r="A1477" s="249"/>
      <c r="B1477" s="325"/>
      <c r="C1477" s="217"/>
      <c r="D1477" s="245"/>
      <c r="E1477" s="245"/>
      <c r="F1477" s="245"/>
      <c r="G1477" s="199"/>
      <c r="H1477" s="199"/>
      <c r="I1477" s="199"/>
      <c r="J1477" s="199"/>
      <c r="K1477" s="199"/>
      <c r="L1477" s="199"/>
      <c r="M1477" s="199"/>
      <c r="N1477" s="199"/>
      <c r="O1477" s="199"/>
      <c r="P1477" s="199"/>
    </row>
    <row r="1478" spans="1:16" s="218" customFormat="1">
      <c r="A1478" s="249"/>
      <c r="B1478" s="325"/>
      <c r="C1478" s="217"/>
      <c r="D1478" s="245"/>
      <c r="E1478" s="245"/>
      <c r="F1478" s="245"/>
      <c r="G1478" s="199"/>
      <c r="H1478" s="199"/>
      <c r="I1478" s="199"/>
      <c r="J1478" s="199"/>
      <c r="K1478" s="199"/>
      <c r="L1478" s="199"/>
      <c r="M1478" s="199"/>
      <c r="N1478" s="199"/>
      <c r="O1478" s="199"/>
      <c r="P1478" s="199"/>
    </row>
    <row r="1479" spans="1:16" s="218" customFormat="1">
      <c r="A1479" s="249"/>
      <c r="B1479" s="325"/>
      <c r="C1479" s="217"/>
      <c r="D1479" s="245"/>
      <c r="E1479" s="245"/>
      <c r="F1479" s="245"/>
      <c r="G1479" s="199"/>
      <c r="H1479" s="199"/>
      <c r="I1479" s="199"/>
      <c r="J1479" s="199"/>
      <c r="K1479" s="199"/>
      <c r="L1479" s="199"/>
      <c r="M1479" s="199"/>
      <c r="N1479" s="199"/>
      <c r="O1479" s="199"/>
      <c r="P1479" s="199"/>
    </row>
    <row r="1480" spans="1:16" s="218" customFormat="1">
      <c r="A1480" s="249"/>
      <c r="B1480" s="325"/>
      <c r="C1480" s="217"/>
      <c r="D1480" s="245"/>
      <c r="E1480" s="245"/>
      <c r="F1480" s="245"/>
      <c r="G1480" s="199"/>
      <c r="H1480" s="199"/>
      <c r="I1480" s="199"/>
      <c r="J1480" s="199"/>
      <c r="K1480" s="199"/>
      <c r="L1480" s="199"/>
      <c r="M1480" s="199"/>
      <c r="N1480" s="199"/>
      <c r="O1480" s="199"/>
      <c r="P1480" s="199"/>
    </row>
    <row r="1481" spans="1:16" s="218" customFormat="1">
      <c r="A1481" s="249"/>
      <c r="B1481" s="325"/>
      <c r="C1481" s="217"/>
      <c r="D1481" s="245"/>
      <c r="E1481" s="245"/>
      <c r="F1481" s="245"/>
      <c r="G1481" s="199"/>
      <c r="H1481" s="199"/>
      <c r="I1481" s="199"/>
      <c r="J1481" s="199"/>
      <c r="K1481" s="199"/>
      <c r="L1481" s="199"/>
      <c r="M1481" s="199"/>
      <c r="N1481" s="199"/>
      <c r="O1481" s="199"/>
      <c r="P1481" s="199"/>
    </row>
    <row r="1482" spans="1:16" s="218" customFormat="1">
      <c r="A1482" s="249"/>
      <c r="B1482" s="325"/>
      <c r="C1482" s="217"/>
      <c r="D1482" s="245"/>
      <c r="E1482" s="245"/>
      <c r="F1482" s="245"/>
      <c r="G1482" s="199"/>
      <c r="H1482" s="199"/>
      <c r="I1482" s="199"/>
      <c r="J1482" s="199"/>
      <c r="K1482" s="199"/>
      <c r="L1482" s="199"/>
      <c r="M1482" s="199"/>
      <c r="N1482" s="199"/>
      <c r="O1482" s="199"/>
      <c r="P1482" s="199"/>
    </row>
    <row r="1483" spans="1:16" s="218" customFormat="1">
      <c r="A1483" s="249"/>
      <c r="B1483" s="325"/>
      <c r="C1483" s="217"/>
      <c r="D1483" s="245"/>
      <c r="E1483" s="245"/>
      <c r="F1483" s="245"/>
      <c r="G1483" s="199"/>
      <c r="H1483" s="199"/>
      <c r="I1483" s="199"/>
      <c r="J1483" s="199"/>
      <c r="K1483" s="199"/>
      <c r="L1483" s="199"/>
      <c r="M1483" s="199"/>
      <c r="N1483" s="199"/>
      <c r="O1483" s="199"/>
      <c r="P1483" s="199"/>
    </row>
    <row r="1484" spans="1:16" s="218" customFormat="1">
      <c r="A1484" s="249"/>
      <c r="B1484" s="325"/>
      <c r="C1484" s="217"/>
      <c r="D1484" s="245"/>
      <c r="E1484" s="245"/>
      <c r="F1484" s="245"/>
      <c r="G1484" s="199"/>
      <c r="H1484" s="199"/>
      <c r="I1484" s="199"/>
      <c r="J1484" s="199"/>
      <c r="K1484" s="199"/>
      <c r="L1484" s="199"/>
      <c r="M1484" s="199"/>
      <c r="N1484" s="199"/>
      <c r="O1484" s="199"/>
      <c r="P1484" s="199"/>
    </row>
    <row r="1485" spans="1:16" s="218" customFormat="1">
      <c r="A1485" s="249"/>
      <c r="B1485" s="325"/>
      <c r="C1485" s="217"/>
      <c r="D1485" s="245"/>
      <c r="E1485" s="245"/>
      <c r="F1485" s="245"/>
      <c r="G1485" s="199"/>
      <c r="H1485" s="199"/>
      <c r="I1485" s="199"/>
      <c r="J1485" s="199"/>
      <c r="K1485" s="199"/>
      <c r="L1485" s="199"/>
      <c r="M1485" s="199"/>
      <c r="N1485" s="199"/>
      <c r="O1485" s="199"/>
      <c r="P1485" s="199"/>
    </row>
    <row r="1486" spans="1:16" s="218" customFormat="1">
      <c r="A1486" s="249"/>
      <c r="B1486" s="325"/>
      <c r="C1486" s="217"/>
      <c r="D1486" s="245"/>
      <c r="E1486" s="245"/>
      <c r="F1486" s="245"/>
      <c r="G1486" s="199"/>
      <c r="H1486" s="199"/>
      <c r="I1486" s="199"/>
      <c r="J1486" s="199"/>
      <c r="K1486" s="199"/>
      <c r="L1486" s="199"/>
      <c r="M1486" s="199"/>
      <c r="N1486" s="199"/>
      <c r="O1486" s="199"/>
      <c r="P1486" s="199"/>
    </row>
    <row r="1487" spans="1:16" s="218" customFormat="1">
      <c r="A1487" s="249"/>
      <c r="B1487" s="325"/>
      <c r="C1487" s="217"/>
      <c r="D1487" s="245"/>
      <c r="E1487" s="245"/>
      <c r="F1487" s="245"/>
      <c r="G1487" s="199"/>
      <c r="H1487" s="199"/>
      <c r="I1487" s="199"/>
      <c r="J1487" s="199"/>
      <c r="K1487" s="199"/>
      <c r="L1487" s="199"/>
      <c r="M1487" s="199"/>
      <c r="N1487" s="199"/>
      <c r="O1487" s="199"/>
      <c r="P1487" s="199"/>
    </row>
    <row r="1488" spans="1:16" s="218" customFormat="1">
      <c r="A1488" s="249"/>
      <c r="B1488" s="325"/>
      <c r="C1488" s="217"/>
      <c r="D1488" s="245"/>
      <c r="E1488" s="245"/>
      <c r="F1488" s="245"/>
      <c r="G1488" s="199"/>
      <c r="H1488" s="199"/>
      <c r="I1488" s="199"/>
      <c r="J1488" s="199"/>
      <c r="K1488" s="199"/>
      <c r="L1488" s="199"/>
      <c r="M1488" s="199"/>
      <c r="N1488" s="199"/>
      <c r="O1488" s="199"/>
      <c r="P1488" s="199"/>
    </row>
    <row r="1489" spans="1:16" s="218" customFormat="1">
      <c r="A1489" s="249"/>
      <c r="B1489" s="325"/>
      <c r="C1489" s="217"/>
      <c r="D1489" s="245"/>
      <c r="E1489" s="245"/>
      <c r="F1489" s="245"/>
      <c r="G1489" s="199"/>
      <c r="H1489" s="199"/>
      <c r="I1489" s="199"/>
      <c r="J1489" s="199"/>
      <c r="K1489" s="199"/>
      <c r="L1489" s="199"/>
      <c r="M1489" s="199"/>
      <c r="N1489" s="199"/>
      <c r="O1489" s="199"/>
      <c r="P1489" s="199"/>
    </row>
    <row r="1490" spans="1:16" s="218" customFormat="1">
      <c r="A1490" s="249"/>
      <c r="B1490" s="325"/>
      <c r="C1490" s="217"/>
      <c r="D1490" s="245"/>
      <c r="E1490" s="245"/>
      <c r="F1490" s="245"/>
      <c r="G1490" s="199"/>
      <c r="H1490" s="199"/>
      <c r="I1490" s="199"/>
      <c r="J1490" s="199"/>
      <c r="K1490" s="199"/>
      <c r="L1490" s="199"/>
      <c r="M1490" s="199"/>
      <c r="N1490" s="199"/>
      <c r="O1490" s="199"/>
      <c r="P1490" s="199"/>
    </row>
    <row r="1491" spans="1:16" s="218" customFormat="1">
      <c r="A1491" s="249"/>
      <c r="B1491" s="325"/>
      <c r="C1491" s="217"/>
      <c r="D1491" s="245"/>
      <c r="E1491" s="245"/>
      <c r="F1491" s="245"/>
      <c r="G1491" s="199"/>
      <c r="H1491" s="199"/>
      <c r="I1491" s="199"/>
      <c r="J1491" s="199"/>
      <c r="K1491" s="199"/>
      <c r="L1491" s="199"/>
      <c r="M1491" s="199"/>
      <c r="N1491" s="199"/>
      <c r="O1491" s="199"/>
      <c r="P1491" s="199"/>
    </row>
    <row r="1492" spans="1:16" s="218" customFormat="1">
      <c r="A1492" s="249"/>
      <c r="B1492" s="325"/>
      <c r="C1492" s="217"/>
      <c r="D1492" s="245"/>
      <c r="E1492" s="245"/>
      <c r="F1492" s="245"/>
      <c r="G1492" s="199"/>
      <c r="H1492" s="199"/>
      <c r="I1492" s="199"/>
      <c r="J1492" s="199"/>
      <c r="K1492" s="199"/>
      <c r="L1492" s="199"/>
      <c r="M1492" s="199"/>
      <c r="N1492" s="199"/>
      <c r="O1492" s="199"/>
      <c r="P1492" s="199"/>
    </row>
    <row r="1493" spans="1:16" s="218" customFormat="1">
      <c r="A1493" s="249"/>
      <c r="B1493" s="325"/>
      <c r="C1493" s="217"/>
      <c r="D1493" s="245"/>
      <c r="E1493" s="245"/>
      <c r="F1493" s="245"/>
      <c r="G1493" s="199"/>
      <c r="H1493" s="199"/>
      <c r="I1493" s="199"/>
      <c r="J1493" s="199"/>
      <c r="K1493" s="199"/>
      <c r="L1493" s="199"/>
      <c r="M1493" s="199"/>
      <c r="N1493" s="199"/>
      <c r="O1493" s="199"/>
      <c r="P1493" s="199"/>
    </row>
    <row r="1494" spans="1:16" s="218" customFormat="1">
      <c r="A1494" s="249"/>
      <c r="B1494" s="325"/>
      <c r="C1494" s="217"/>
      <c r="D1494" s="245"/>
      <c r="E1494" s="245"/>
      <c r="F1494" s="245"/>
      <c r="G1494" s="199"/>
      <c r="H1494" s="199"/>
      <c r="I1494" s="199"/>
      <c r="J1494" s="199"/>
      <c r="K1494" s="199"/>
      <c r="L1494" s="199"/>
      <c r="M1494" s="199"/>
      <c r="N1494" s="199"/>
      <c r="O1494" s="199"/>
      <c r="P1494" s="199"/>
    </row>
    <row r="1495" spans="1:16" s="218" customFormat="1">
      <c r="A1495" s="249"/>
      <c r="B1495" s="325"/>
      <c r="C1495" s="217"/>
      <c r="D1495" s="245"/>
      <c r="E1495" s="245"/>
      <c r="F1495" s="245"/>
      <c r="G1495" s="199"/>
      <c r="H1495" s="199"/>
      <c r="I1495" s="199"/>
      <c r="J1495" s="199"/>
      <c r="K1495" s="199"/>
      <c r="L1495" s="199"/>
      <c r="M1495" s="199"/>
      <c r="N1495" s="199"/>
      <c r="O1495" s="199"/>
      <c r="P1495" s="199"/>
    </row>
    <row r="1496" spans="1:16" s="218" customFormat="1">
      <c r="A1496" s="249"/>
      <c r="B1496" s="325"/>
      <c r="C1496" s="217"/>
      <c r="D1496" s="245"/>
      <c r="E1496" s="245"/>
      <c r="F1496" s="245"/>
      <c r="G1496" s="199"/>
      <c r="H1496" s="199"/>
      <c r="I1496" s="199"/>
      <c r="J1496" s="199"/>
      <c r="K1496" s="199"/>
      <c r="L1496" s="199"/>
      <c r="M1496" s="199"/>
      <c r="N1496" s="199"/>
      <c r="O1496" s="199"/>
      <c r="P1496" s="199"/>
    </row>
    <row r="1497" spans="1:16" s="218" customFormat="1">
      <c r="A1497" s="249"/>
      <c r="B1497" s="325"/>
      <c r="C1497" s="217"/>
      <c r="D1497" s="245"/>
      <c r="E1497" s="245"/>
      <c r="F1497" s="245"/>
      <c r="G1497" s="199"/>
      <c r="H1497" s="199"/>
      <c r="I1497" s="199"/>
      <c r="J1497" s="199"/>
      <c r="K1497" s="199"/>
      <c r="L1497" s="199"/>
      <c r="M1497" s="199"/>
      <c r="N1497" s="199"/>
      <c r="O1497" s="199"/>
      <c r="P1497" s="199"/>
    </row>
    <row r="1498" spans="1:16" s="218" customFormat="1">
      <c r="A1498" s="249"/>
      <c r="B1498" s="325"/>
      <c r="C1498" s="217"/>
      <c r="D1498" s="245"/>
      <c r="E1498" s="245"/>
      <c r="F1498" s="245"/>
      <c r="G1498" s="199"/>
      <c r="H1498" s="199"/>
      <c r="I1498" s="199"/>
      <c r="J1498" s="199"/>
      <c r="K1498" s="199"/>
      <c r="L1498" s="199"/>
      <c r="M1498" s="199"/>
      <c r="N1498" s="199"/>
      <c r="O1498" s="199"/>
      <c r="P1498" s="199"/>
    </row>
    <row r="1499" spans="1:16" s="218" customFormat="1">
      <c r="A1499" s="249"/>
      <c r="B1499" s="325"/>
      <c r="C1499" s="217"/>
      <c r="D1499" s="245"/>
      <c r="E1499" s="245"/>
      <c r="F1499" s="245"/>
      <c r="G1499" s="199"/>
      <c r="H1499" s="199"/>
      <c r="I1499" s="199"/>
      <c r="J1499" s="199"/>
      <c r="K1499" s="199"/>
      <c r="L1499" s="199"/>
      <c r="M1499" s="199"/>
      <c r="N1499" s="199"/>
      <c r="O1499" s="199"/>
      <c r="P1499" s="199"/>
    </row>
    <row r="1500" spans="1:16" s="218" customFormat="1">
      <c r="A1500" s="249"/>
      <c r="B1500" s="325"/>
      <c r="C1500" s="217"/>
      <c r="D1500" s="245"/>
      <c r="E1500" s="245"/>
      <c r="F1500" s="245"/>
      <c r="G1500" s="199"/>
      <c r="H1500" s="199"/>
      <c r="I1500" s="199"/>
      <c r="J1500" s="199"/>
      <c r="K1500" s="199"/>
      <c r="L1500" s="199"/>
      <c r="M1500" s="199"/>
      <c r="N1500" s="199"/>
      <c r="O1500" s="199"/>
      <c r="P1500" s="199"/>
    </row>
    <row r="1501" spans="1:16" s="218" customFormat="1">
      <c r="A1501" s="249"/>
      <c r="B1501" s="325"/>
      <c r="C1501" s="217"/>
      <c r="D1501" s="245"/>
      <c r="E1501" s="245"/>
      <c r="F1501" s="245"/>
      <c r="G1501" s="199"/>
      <c r="H1501" s="199"/>
      <c r="I1501" s="199"/>
      <c r="J1501" s="199"/>
      <c r="K1501" s="199"/>
      <c r="L1501" s="199"/>
      <c r="M1501" s="199"/>
      <c r="N1501" s="199"/>
      <c r="O1501" s="199"/>
      <c r="P1501" s="199"/>
    </row>
    <row r="1502" spans="1:16" s="218" customFormat="1">
      <c r="A1502" s="249"/>
      <c r="B1502" s="325"/>
      <c r="C1502" s="217"/>
      <c r="D1502" s="245"/>
      <c r="E1502" s="245"/>
      <c r="F1502" s="245"/>
      <c r="G1502" s="199"/>
      <c r="H1502" s="199"/>
      <c r="I1502" s="199"/>
      <c r="J1502" s="199"/>
      <c r="K1502" s="199"/>
      <c r="L1502" s="199"/>
      <c r="M1502" s="199"/>
      <c r="N1502" s="199"/>
      <c r="O1502" s="199"/>
      <c r="P1502" s="199"/>
    </row>
    <row r="1503" spans="1:16" s="218" customFormat="1">
      <c r="A1503" s="249"/>
      <c r="B1503" s="325"/>
      <c r="C1503" s="217"/>
      <c r="D1503" s="245"/>
      <c r="E1503" s="245"/>
      <c r="F1503" s="245"/>
      <c r="G1503" s="199"/>
      <c r="H1503" s="199"/>
      <c r="I1503" s="199"/>
      <c r="J1503" s="199"/>
      <c r="K1503" s="199"/>
      <c r="L1503" s="199"/>
      <c r="M1503" s="199"/>
      <c r="N1503" s="199"/>
      <c r="O1503" s="199"/>
      <c r="P1503" s="199"/>
    </row>
    <row r="1504" spans="1:16" s="218" customFormat="1">
      <c r="A1504" s="249"/>
      <c r="B1504" s="325"/>
      <c r="C1504" s="217"/>
      <c r="D1504" s="245"/>
      <c r="E1504" s="245"/>
      <c r="F1504" s="245"/>
      <c r="G1504" s="199"/>
      <c r="H1504" s="199"/>
      <c r="I1504" s="199"/>
      <c r="J1504" s="199"/>
      <c r="K1504" s="199"/>
      <c r="L1504" s="199"/>
      <c r="M1504" s="199"/>
      <c r="N1504" s="199"/>
      <c r="O1504" s="199"/>
      <c r="P1504" s="199"/>
    </row>
    <row r="1505" spans="1:16" s="218" customFormat="1">
      <c r="A1505" s="249"/>
      <c r="B1505" s="325"/>
      <c r="C1505" s="217"/>
      <c r="D1505" s="245"/>
      <c r="E1505" s="245"/>
      <c r="F1505" s="245"/>
      <c r="G1505" s="199"/>
      <c r="H1505" s="199"/>
      <c r="I1505" s="199"/>
      <c r="J1505" s="199"/>
      <c r="K1505" s="199"/>
      <c r="L1505" s="199"/>
      <c r="M1505" s="199"/>
      <c r="N1505" s="199"/>
      <c r="O1505" s="199"/>
      <c r="P1505" s="199"/>
    </row>
    <row r="1506" spans="1:16" s="218" customFormat="1">
      <c r="A1506" s="249"/>
      <c r="B1506" s="325"/>
      <c r="C1506" s="217"/>
      <c r="D1506" s="245"/>
      <c r="E1506" s="245"/>
      <c r="F1506" s="245"/>
      <c r="G1506" s="199"/>
      <c r="H1506" s="199"/>
      <c r="I1506" s="199"/>
      <c r="J1506" s="199"/>
      <c r="K1506" s="199"/>
      <c r="L1506" s="199"/>
      <c r="M1506" s="199"/>
      <c r="N1506" s="199"/>
      <c r="O1506" s="199"/>
      <c r="P1506" s="199"/>
    </row>
    <row r="1507" spans="1:16" s="218" customFormat="1">
      <c r="A1507" s="249"/>
      <c r="B1507" s="325"/>
      <c r="C1507" s="217"/>
      <c r="D1507" s="245"/>
      <c r="E1507" s="245"/>
      <c r="F1507" s="245"/>
      <c r="G1507" s="199"/>
      <c r="H1507" s="199"/>
      <c r="I1507" s="199"/>
      <c r="J1507" s="199"/>
      <c r="K1507" s="199"/>
      <c r="L1507" s="199"/>
      <c r="M1507" s="199"/>
      <c r="N1507" s="199"/>
      <c r="O1507" s="199"/>
      <c r="P1507" s="199"/>
    </row>
    <row r="1508" spans="1:16" s="218" customFormat="1">
      <c r="A1508" s="249"/>
      <c r="B1508" s="325"/>
      <c r="C1508" s="217"/>
      <c r="D1508" s="245"/>
      <c r="E1508" s="245"/>
      <c r="F1508" s="245"/>
      <c r="G1508" s="199"/>
      <c r="H1508" s="199"/>
      <c r="I1508" s="199"/>
      <c r="J1508" s="199"/>
      <c r="K1508" s="199"/>
      <c r="L1508" s="199"/>
      <c r="M1508" s="199"/>
      <c r="N1508" s="199"/>
      <c r="O1508" s="199"/>
      <c r="P1508" s="199"/>
    </row>
    <row r="1509" spans="1:16" s="218" customFormat="1">
      <c r="A1509" s="249"/>
      <c r="B1509" s="325"/>
      <c r="C1509" s="217"/>
      <c r="D1509" s="245"/>
      <c r="E1509" s="245"/>
      <c r="F1509" s="245"/>
      <c r="G1509" s="199"/>
      <c r="H1509" s="199"/>
      <c r="I1509" s="199"/>
      <c r="J1509" s="199"/>
      <c r="K1509" s="199"/>
      <c r="L1509" s="199"/>
      <c r="M1509" s="199"/>
      <c r="N1509" s="199"/>
      <c r="O1509" s="199"/>
      <c r="P1509" s="199"/>
    </row>
    <row r="1510" spans="1:16" s="218" customFormat="1">
      <c r="A1510" s="249"/>
      <c r="B1510" s="325"/>
      <c r="C1510" s="217"/>
      <c r="D1510" s="245"/>
      <c r="E1510" s="245"/>
      <c r="F1510" s="245"/>
      <c r="G1510" s="199"/>
      <c r="H1510" s="199"/>
      <c r="I1510" s="199"/>
      <c r="J1510" s="199"/>
      <c r="K1510" s="199"/>
      <c r="L1510" s="199"/>
      <c r="M1510" s="199"/>
      <c r="N1510" s="199"/>
      <c r="O1510" s="199"/>
      <c r="P1510" s="199"/>
    </row>
    <row r="1511" spans="1:16" s="218" customFormat="1">
      <c r="A1511" s="249"/>
      <c r="B1511" s="325"/>
      <c r="C1511" s="217"/>
      <c r="D1511" s="245"/>
      <c r="E1511" s="245"/>
      <c r="F1511" s="245"/>
      <c r="G1511" s="199"/>
      <c r="H1511" s="199"/>
      <c r="I1511" s="199"/>
      <c r="J1511" s="199"/>
      <c r="K1511" s="199"/>
      <c r="L1511" s="199"/>
      <c r="M1511" s="199"/>
      <c r="N1511" s="199"/>
      <c r="O1511" s="199"/>
      <c r="P1511" s="199"/>
    </row>
    <row r="1512" spans="1:16" s="218" customFormat="1">
      <c r="A1512" s="249"/>
      <c r="B1512" s="325"/>
      <c r="C1512" s="217"/>
      <c r="D1512" s="245"/>
      <c r="E1512" s="245"/>
      <c r="F1512" s="245"/>
      <c r="G1512" s="199"/>
      <c r="H1512" s="199"/>
      <c r="I1512" s="199"/>
      <c r="J1512" s="199"/>
      <c r="K1512" s="199"/>
      <c r="L1512" s="199"/>
      <c r="M1512" s="199"/>
      <c r="N1512" s="199"/>
      <c r="O1512" s="199"/>
      <c r="P1512" s="199"/>
    </row>
    <row r="1513" spans="1:16" s="218" customFormat="1">
      <c r="A1513" s="249"/>
      <c r="B1513" s="325"/>
      <c r="C1513" s="217"/>
      <c r="D1513" s="245"/>
      <c r="E1513" s="245"/>
      <c r="F1513" s="245"/>
      <c r="G1513" s="199"/>
      <c r="H1513" s="199"/>
      <c r="I1513" s="199"/>
      <c r="J1513" s="199"/>
      <c r="K1513" s="199"/>
      <c r="L1513" s="199"/>
      <c r="M1513" s="199"/>
      <c r="N1513" s="199"/>
      <c r="O1513" s="199"/>
      <c r="P1513" s="199"/>
    </row>
    <row r="1514" spans="1:16" s="218" customFormat="1">
      <c r="A1514" s="249"/>
      <c r="B1514" s="325"/>
      <c r="C1514" s="217"/>
      <c r="D1514" s="245"/>
      <c r="E1514" s="245"/>
      <c r="F1514" s="245"/>
      <c r="G1514" s="199"/>
      <c r="H1514" s="199"/>
      <c r="I1514" s="199"/>
      <c r="J1514" s="199"/>
      <c r="K1514" s="199"/>
      <c r="L1514" s="199"/>
      <c r="M1514" s="199"/>
      <c r="N1514" s="199"/>
      <c r="O1514" s="199"/>
      <c r="P1514" s="199"/>
    </row>
    <row r="1515" spans="1:16" s="218" customFormat="1">
      <c r="A1515" s="249"/>
      <c r="B1515" s="325"/>
      <c r="C1515" s="217"/>
      <c r="D1515" s="245"/>
      <c r="E1515" s="245"/>
      <c r="F1515" s="245"/>
      <c r="G1515" s="199"/>
      <c r="H1515" s="199"/>
      <c r="I1515" s="199"/>
      <c r="J1515" s="199"/>
      <c r="K1515" s="199"/>
      <c r="L1515" s="199"/>
      <c r="M1515" s="199"/>
      <c r="N1515" s="199"/>
      <c r="O1515" s="199"/>
      <c r="P1515" s="199"/>
    </row>
    <row r="1516" spans="1:16" s="218" customFormat="1">
      <c r="A1516" s="249"/>
      <c r="B1516" s="325"/>
      <c r="C1516" s="217"/>
      <c r="D1516" s="245"/>
      <c r="E1516" s="245"/>
      <c r="F1516" s="245"/>
      <c r="G1516" s="199"/>
      <c r="H1516" s="199"/>
      <c r="I1516" s="199"/>
      <c r="J1516" s="199"/>
      <c r="K1516" s="199"/>
      <c r="L1516" s="199"/>
      <c r="M1516" s="199"/>
      <c r="N1516" s="199"/>
      <c r="O1516" s="199"/>
      <c r="P1516" s="199"/>
    </row>
    <row r="1517" spans="1:16" s="218" customFormat="1">
      <c r="A1517" s="249"/>
      <c r="B1517" s="325"/>
      <c r="C1517" s="217"/>
      <c r="D1517" s="245"/>
      <c r="E1517" s="245"/>
      <c r="F1517" s="245"/>
      <c r="G1517" s="199"/>
      <c r="H1517" s="199"/>
      <c r="I1517" s="199"/>
      <c r="J1517" s="199"/>
      <c r="K1517" s="199"/>
      <c r="L1517" s="199"/>
      <c r="M1517" s="199"/>
      <c r="N1517" s="199"/>
      <c r="O1517" s="199"/>
      <c r="P1517" s="199"/>
    </row>
    <row r="1518" spans="1:16" s="218" customFormat="1">
      <c r="A1518" s="249"/>
      <c r="B1518" s="325"/>
      <c r="C1518" s="217"/>
      <c r="D1518" s="245"/>
      <c r="E1518" s="245"/>
      <c r="F1518" s="245"/>
      <c r="G1518" s="199"/>
      <c r="H1518" s="199"/>
      <c r="I1518" s="199"/>
      <c r="J1518" s="199"/>
      <c r="K1518" s="199"/>
      <c r="L1518" s="199"/>
      <c r="M1518" s="199"/>
      <c r="N1518" s="199"/>
      <c r="O1518" s="199"/>
      <c r="P1518" s="199"/>
    </row>
    <row r="1519" spans="1:16" s="218" customFormat="1">
      <c r="A1519" s="249"/>
      <c r="B1519" s="325"/>
      <c r="C1519" s="217"/>
      <c r="D1519" s="245"/>
      <c r="E1519" s="245"/>
      <c r="F1519" s="245"/>
      <c r="G1519" s="199"/>
      <c r="H1519" s="199"/>
      <c r="I1519" s="199"/>
      <c r="J1519" s="199"/>
      <c r="K1519" s="199"/>
      <c r="L1519" s="199"/>
      <c r="M1519" s="199"/>
      <c r="N1519" s="199"/>
      <c r="O1519" s="199"/>
      <c r="P1519" s="199"/>
    </row>
    <row r="1520" spans="1:16" s="218" customFormat="1">
      <c r="A1520" s="249"/>
      <c r="B1520" s="325"/>
      <c r="C1520" s="217"/>
      <c r="D1520" s="245"/>
      <c r="E1520" s="245"/>
      <c r="F1520" s="245"/>
      <c r="G1520" s="199"/>
      <c r="H1520" s="199"/>
      <c r="I1520" s="199"/>
      <c r="J1520" s="199"/>
      <c r="K1520" s="199"/>
      <c r="L1520" s="199"/>
      <c r="M1520" s="199"/>
      <c r="N1520" s="199"/>
      <c r="O1520" s="199"/>
      <c r="P1520" s="199"/>
    </row>
    <row r="1521" spans="1:16" s="218" customFormat="1">
      <c r="A1521" s="249"/>
      <c r="B1521" s="325"/>
      <c r="C1521" s="217"/>
      <c r="D1521" s="245"/>
      <c r="E1521" s="245"/>
      <c r="F1521" s="245"/>
      <c r="G1521" s="199"/>
      <c r="H1521" s="199"/>
      <c r="I1521" s="199"/>
      <c r="J1521" s="199"/>
      <c r="K1521" s="199"/>
      <c r="L1521" s="199"/>
      <c r="M1521" s="199"/>
      <c r="N1521" s="199"/>
      <c r="O1521" s="199"/>
      <c r="P1521" s="199"/>
    </row>
    <row r="1522" spans="1:16" s="218" customFormat="1">
      <c r="A1522" s="249"/>
      <c r="B1522" s="325"/>
      <c r="C1522" s="217"/>
      <c r="D1522" s="245"/>
      <c r="E1522" s="245"/>
      <c r="F1522" s="245"/>
      <c r="G1522" s="199"/>
      <c r="H1522" s="199"/>
      <c r="I1522" s="199"/>
      <c r="J1522" s="199"/>
      <c r="K1522" s="199"/>
      <c r="L1522" s="199"/>
      <c r="M1522" s="199"/>
      <c r="N1522" s="199"/>
      <c r="O1522" s="199"/>
      <c r="P1522" s="199"/>
    </row>
    <row r="1523" spans="1:16" s="218" customFormat="1">
      <c r="A1523" s="249"/>
      <c r="B1523" s="325"/>
      <c r="C1523" s="217"/>
      <c r="D1523" s="245"/>
      <c r="E1523" s="245"/>
      <c r="F1523" s="245"/>
      <c r="G1523" s="199"/>
      <c r="H1523" s="199"/>
      <c r="I1523" s="199"/>
      <c r="J1523" s="199"/>
      <c r="K1523" s="199"/>
      <c r="L1523" s="199"/>
      <c r="M1523" s="199"/>
      <c r="N1523" s="199"/>
      <c r="O1523" s="199"/>
      <c r="P1523" s="199"/>
    </row>
    <row r="1524" spans="1:16" s="218" customFormat="1">
      <c r="A1524" s="249"/>
      <c r="B1524" s="325"/>
      <c r="C1524" s="217"/>
      <c r="D1524" s="245"/>
      <c r="E1524" s="245"/>
      <c r="F1524" s="245"/>
      <c r="G1524" s="199"/>
      <c r="H1524" s="199"/>
      <c r="I1524" s="199"/>
      <c r="J1524" s="199"/>
      <c r="K1524" s="199"/>
      <c r="L1524" s="199"/>
      <c r="M1524" s="199"/>
      <c r="N1524" s="199"/>
      <c r="O1524" s="199"/>
      <c r="P1524" s="199"/>
    </row>
    <row r="1525" spans="1:16" s="218" customFormat="1">
      <c r="A1525" s="249"/>
      <c r="B1525" s="325"/>
      <c r="C1525" s="217"/>
      <c r="D1525" s="245"/>
      <c r="E1525" s="245"/>
      <c r="F1525" s="245"/>
      <c r="G1525" s="199"/>
      <c r="H1525" s="199"/>
      <c r="I1525" s="199"/>
      <c r="J1525" s="199"/>
      <c r="K1525" s="199"/>
      <c r="L1525" s="199"/>
      <c r="M1525" s="199"/>
      <c r="N1525" s="199"/>
      <c r="O1525" s="199"/>
      <c r="P1525" s="199"/>
    </row>
    <row r="1526" spans="1:16" s="218" customFormat="1">
      <c r="A1526" s="249"/>
      <c r="B1526" s="325"/>
      <c r="C1526" s="217"/>
      <c r="D1526" s="245"/>
      <c r="E1526" s="245"/>
      <c r="F1526" s="245"/>
      <c r="G1526" s="199"/>
      <c r="H1526" s="199"/>
      <c r="I1526" s="199"/>
      <c r="J1526" s="199"/>
      <c r="K1526" s="199"/>
      <c r="L1526" s="199"/>
      <c r="M1526" s="199"/>
      <c r="N1526" s="199"/>
      <c r="O1526" s="199"/>
      <c r="P1526" s="199"/>
    </row>
    <row r="1527" spans="1:16" s="218" customFormat="1">
      <c r="A1527" s="249"/>
      <c r="B1527" s="325"/>
      <c r="C1527" s="217"/>
      <c r="D1527" s="245"/>
      <c r="E1527" s="245"/>
      <c r="F1527" s="245"/>
      <c r="G1527" s="199"/>
      <c r="H1527" s="199"/>
      <c r="I1527" s="199"/>
      <c r="J1527" s="199"/>
      <c r="K1527" s="199"/>
      <c r="L1527" s="199"/>
      <c r="M1527" s="199"/>
      <c r="N1527" s="199"/>
      <c r="O1527" s="199"/>
      <c r="P1527" s="199"/>
    </row>
    <row r="1528" spans="1:16" s="218" customFormat="1">
      <c r="A1528" s="249"/>
      <c r="B1528" s="325"/>
      <c r="C1528" s="217"/>
      <c r="D1528" s="245"/>
      <c r="E1528" s="245"/>
      <c r="F1528" s="245"/>
      <c r="G1528" s="199"/>
      <c r="H1528" s="199"/>
      <c r="I1528" s="199"/>
      <c r="J1528" s="199"/>
      <c r="K1528" s="199"/>
      <c r="L1528" s="199"/>
      <c r="M1528" s="199"/>
      <c r="N1528" s="199"/>
      <c r="O1528" s="199"/>
      <c r="P1528" s="199"/>
    </row>
    <row r="1529" spans="1:16" s="218" customFormat="1">
      <c r="A1529" s="249"/>
      <c r="B1529" s="325"/>
      <c r="C1529" s="217"/>
      <c r="D1529" s="245"/>
      <c r="E1529" s="245"/>
      <c r="F1529" s="245"/>
      <c r="G1529" s="199"/>
      <c r="H1529" s="199"/>
      <c r="I1529" s="199"/>
      <c r="J1529" s="199"/>
      <c r="K1529" s="199"/>
      <c r="L1529" s="199"/>
      <c r="M1529" s="199"/>
      <c r="N1529" s="199"/>
      <c r="O1529" s="199"/>
      <c r="P1529" s="199"/>
    </row>
    <row r="1530" spans="1:16" s="218" customFormat="1">
      <c r="A1530" s="249"/>
      <c r="B1530" s="325"/>
      <c r="C1530" s="217"/>
      <c r="D1530" s="245"/>
      <c r="E1530" s="245"/>
      <c r="F1530" s="245"/>
      <c r="G1530" s="199"/>
      <c r="H1530" s="199"/>
      <c r="I1530" s="199"/>
      <c r="J1530" s="199"/>
      <c r="K1530" s="199"/>
      <c r="L1530" s="199"/>
      <c r="M1530" s="199"/>
      <c r="N1530" s="199"/>
      <c r="O1530" s="199"/>
      <c r="P1530" s="199"/>
    </row>
    <row r="1531" spans="1:16" s="218" customFormat="1">
      <c r="A1531" s="249"/>
      <c r="B1531" s="325"/>
      <c r="C1531" s="217"/>
      <c r="D1531" s="245"/>
      <c r="E1531" s="245"/>
      <c r="F1531" s="245"/>
      <c r="G1531" s="199"/>
      <c r="H1531" s="199"/>
      <c r="I1531" s="199"/>
      <c r="J1531" s="199"/>
      <c r="K1531" s="199"/>
      <c r="L1531" s="199"/>
      <c r="M1531" s="199"/>
      <c r="N1531" s="199"/>
      <c r="O1531" s="199"/>
      <c r="P1531" s="199"/>
    </row>
    <row r="1532" spans="1:16" s="218" customFormat="1">
      <c r="A1532" s="249"/>
      <c r="B1532" s="325"/>
      <c r="C1532" s="217"/>
      <c r="D1532" s="245"/>
      <c r="E1532" s="245"/>
      <c r="F1532" s="245"/>
      <c r="G1532" s="199"/>
      <c r="H1532" s="199"/>
      <c r="I1532" s="199"/>
      <c r="J1532" s="199"/>
      <c r="K1532" s="199"/>
      <c r="L1532" s="199"/>
      <c r="M1532" s="199"/>
      <c r="N1532" s="199"/>
      <c r="O1532" s="199"/>
      <c r="P1532" s="199"/>
    </row>
    <row r="1533" spans="1:16" s="218" customFormat="1">
      <c r="A1533" s="249"/>
      <c r="B1533" s="325"/>
      <c r="C1533" s="217"/>
      <c r="D1533" s="245"/>
      <c r="E1533" s="245"/>
      <c r="F1533" s="245"/>
      <c r="G1533" s="199"/>
      <c r="H1533" s="199"/>
      <c r="I1533" s="199"/>
      <c r="J1533" s="199"/>
      <c r="K1533" s="199"/>
      <c r="L1533" s="199"/>
      <c r="M1533" s="199"/>
      <c r="N1533" s="199"/>
      <c r="O1533" s="199"/>
      <c r="P1533" s="199"/>
    </row>
    <row r="1534" spans="1:16" s="218" customFormat="1">
      <c r="A1534" s="249"/>
      <c r="B1534" s="325"/>
      <c r="C1534" s="217"/>
      <c r="D1534" s="245"/>
      <c r="E1534" s="245"/>
      <c r="F1534" s="245"/>
      <c r="G1534" s="199"/>
      <c r="H1534" s="199"/>
      <c r="I1534" s="199"/>
      <c r="J1534" s="199"/>
      <c r="K1534" s="199"/>
      <c r="L1534" s="199"/>
      <c r="M1534" s="199"/>
      <c r="N1534" s="199"/>
      <c r="O1534" s="199"/>
      <c r="P1534" s="199"/>
    </row>
    <row r="1535" spans="1:16" s="218" customFormat="1">
      <c r="A1535" s="249"/>
      <c r="B1535" s="325"/>
      <c r="C1535" s="217"/>
      <c r="D1535" s="245"/>
      <c r="E1535" s="245"/>
      <c r="F1535" s="245"/>
      <c r="G1535" s="199"/>
      <c r="H1535" s="199"/>
      <c r="I1535" s="199"/>
      <c r="J1535" s="199"/>
      <c r="K1535" s="199"/>
      <c r="L1535" s="199"/>
      <c r="M1535" s="199"/>
      <c r="N1535" s="199"/>
      <c r="O1535" s="199"/>
      <c r="P1535" s="199"/>
    </row>
    <row r="1536" spans="1:16" s="218" customFormat="1">
      <c r="A1536" s="249"/>
      <c r="B1536" s="325"/>
      <c r="C1536" s="217"/>
      <c r="D1536" s="245"/>
      <c r="E1536" s="245"/>
      <c r="F1536" s="245"/>
      <c r="G1536" s="199"/>
      <c r="H1536" s="199"/>
      <c r="I1536" s="199"/>
      <c r="J1536" s="199"/>
      <c r="K1536" s="199"/>
      <c r="L1536" s="199"/>
      <c r="M1536" s="199"/>
      <c r="N1536" s="199"/>
      <c r="O1536" s="199"/>
      <c r="P1536" s="199"/>
    </row>
    <row r="1537" spans="1:16" s="218" customFormat="1">
      <c r="A1537" s="249"/>
      <c r="B1537" s="325"/>
      <c r="C1537" s="217"/>
      <c r="D1537" s="245"/>
      <c r="E1537" s="245"/>
      <c r="F1537" s="245"/>
      <c r="G1537" s="199"/>
      <c r="H1537" s="199"/>
      <c r="I1537" s="199"/>
      <c r="J1537" s="199"/>
      <c r="K1537" s="199"/>
      <c r="L1537" s="199"/>
      <c r="M1537" s="199"/>
      <c r="N1537" s="199"/>
      <c r="O1537" s="199"/>
      <c r="P1537" s="199"/>
    </row>
    <row r="1538" spans="1:16" s="218" customFormat="1">
      <c r="A1538" s="249"/>
      <c r="B1538" s="325"/>
      <c r="C1538" s="217"/>
      <c r="D1538" s="245"/>
      <c r="E1538" s="245"/>
      <c r="F1538" s="245"/>
      <c r="G1538" s="199"/>
      <c r="H1538" s="199"/>
      <c r="I1538" s="199"/>
      <c r="J1538" s="199"/>
      <c r="K1538" s="199"/>
      <c r="L1538" s="199"/>
      <c r="M1538" s="199"/>
      <c r="N1538" s="199"/>
      <c r="O1538" s="199"/>
      <c r="P1538" s="199"/>
    </row>
    <row r="1539" spans="1:16" s="218" customFormat="1">
      <c r="A1539" s="249"/>
      <c r="B1539" s="325"/>
      <c r="C1539" s="217"/>
      <c r="D1539" s="245"/>
      <c r="E1539" s="245"/>
      <c r="F1539" s="245"/>
      <c r="G1539" s="199"/>
      <c r="H1539" s="199"/>
      <c r="I1539" s="199"/>
      <c r="J1539" s="199"/>
      <c r="K1539" s="199"/>
      <c r="L1539" s="199"/>
      <c r="M1539" s="199"/>
      <c r="N1539" s="199"/>
      <c r="O1539" s="199"/>
      <c r="P1539" s="199"/>
    </row>
    <row r="1540" spans="1:16" s="218" customFormat="1">
      <c r="A1540" s="249"/>
      <c r="B1540" s="325"/>
      <c r="C1540" s="217"/>
      <c r="D1540" s="245"/>
      <c r="E1540" s="245"/>
      <c r="F1540" s="245"/>
      <c r="G1540" s="199"/>
      <c r="H1540" s="199"/>
      <c r="I1540" s="199"/>
      <c r="J1540" s="199"/>
      <c r="K1540" s="199"/>
      <c r="L1540" s="199"/>
      <c r="M1540" s="199"/>
      <c r="N1540" s="199"/>
      <c r="O1540" s="199"/>
      <c r="P1540" s="199"/>
    </row>
    <row r="1541" spans="1:16" s="218" customFormat="1">
      <c r="A1541" s="249"/>
      <c r="B1541" s="325"/>
      <c r="C1541" s="217"/>
      <c r="D1541" s="245"/>
      <c r="E1541" s="245"/>
      <c r="F1541" s="245"/>
      <c r="G1541" s="199"/>
      <c r="H1541" s="199"/>
      <c r="I1541" s="199"/>
      <c r="J1541" s="199"/>
      <c r="K1541" s="199"/>
      <c r="L1541" s="199"/>
      <c r="M1541" s="199"/>
      <c r="N1541" s="199"/>
      <c r="O1541" s="199"/>
      <c r="P1541" s="199"/>
    </row>
    <row r="1542" spans="1:16" s="218" customFormat="1">
      <c r="A1542" s="249"/>
      <c r="B1542" s="325"/>
      <c r="C1542" s="217"/>
      <c r="D1542" s="245"/>
      <c r="E1542" s="245"/>
      <c r="F1542" s="245"/>
      <c r="G1542" s="199"/>
      <c r="H1542" s="199"/>
      <c r="I1542" s="199"/>
      <c r="J1542" s="199"/>
      <c r="K1542" s="199"/>
      <c r="L1542" s="199"/>
      <c r="M1542" s="199"/>
      <c r="N1542" s="199"/>
      <c r="O1542" s="199"/>
      <c r="P1542" s="199"/>
    </row>
    <row r="1543" spans="1:16" s="218" customFormat="1">
      <c r="A1543" s="249"/>
      <c r="B1543" s="325"/>
      <c r="C1543" s="217"/>
      <c r="D1543" s="245"/>
      <c r="E1543" s="245"/>
      <c r="F1543" s="245"/>
      <c r="G1543" s="199"/>
      <c r="H1543" s="199"/>
      <c r="I1543" s="199"/>
      <c r="J1543" s="199"/>
      <c r="K1543" s="199"/>
      <c r="L1543" s="199"/>
      <c r="M1543" s="199"/>
      <c r="N1543" s="199"/>
      <c r="O1543" s="199"/>
      <c r="P1543" s="199"/>
    </row>
    <row r="1544" spans="1:16" s="218" customFormat="1">
      <c r="A1544" s="249"/>
      <c r="B1544" s="325"/>
      <c r="C1544" s="217"/>
      <c r="D1544" s="245"/>
      <c r="E1544" s="245"/>
      <c r="F1544" s="245"/>
      <c r="G1544" s="199"/>
      <c r="H1544" s="199"/>
      <c r="I1544" s="199"/>
      <c r="J1544" s="199"/>
      <c r="K1544" s="199"/>
      <c r="L1544" s="199"/>
      <c r="M1544" s="199"/>
      <c r="N1544" s="199"/>
      <c r="O1544" s="199"/>
      <c r="P1544" s="199"/>
    </row>
    <row r="1545" spans="1:16" s="218" customFormat="1">
      <c r="A1545" s="249"/>
      <c r="B1545" s="325"/>
      <c r="C1545" s="217"/>
      <c r="D1545" s="245"/>
      <c r="E1545" s="245"/>
      <c r="F1545" s="245"/>
      <c r="G1545" s="199"/>
      <c r="H1545" s="199"/>
      <c r="I1545" s="199"/>
      <c r="J1545" s="199"/>
      <c r="K1545" s="199"/>
      <c r="L1545" s="199"/>
      <c r="M1545" s="199"/>
      <c r="N1545" s="199"/>
      <c r="O1545" s="199"/>
      <c r="P1545" s="199"/>
    </row>
    <row r="1546" spans="1:16" s="218" customFormat="1">
      <c r="A1546" s="249"/>
      <c r="B1546" s="325"/>
      <c r="C1546" s="217"/>
      <c r="D1546" s="245"/>
      <c r="E1546" s="245"/>
      <c r="F1546" s="245"/>
      <c r="G1546" s="199"/>
      <c r="H1546" s="199"/>
      <c r="I1546" s="199"/>
      <c r="J1546" s="199"/>
      <c r="K1546" s="199"/>
      <c r="L1546" s="199"/>
      <c r="M1546" s="199"/>
      <c r="N1546" s="199"/>
      <c r="O1546" s="199"/>
      <c r="P1546" s="199"/>
    </row>
    <row r="1547" spans="1:16" s="218" customFormat="1">
      <c r="A1547" s="249"/>
      <c r="B1547" s="325"/>
      <c r="C1547" s="217"/>
      <c r="D1547" s="245"/>
      <c r="E1547" s="245"/>
      <c r="F1547" s="245"/>
      <c r="G1547" s="199"/>
      <c r="H1547" s="199"/>
      <c r="I1547" s="199"/>
      <c r="J1547" s="199"/>
      <c r="K1547" s="199"/>
      <c r="L1547" s="199"/>
      <c r="M1547" s="199"/>
      <c r="N1547" s="199"/>
      <c r="O1547" s="199"/>
      <c r="P1547" s="199"/>
    </row>
    <row r="1548" spans="1:16" s="218" customFormat="1">
      <c r="A1548" s="249"/>
      <c r="B1548" s="325"/>
      <c r="C1548" s="217"/>
      <c r="D1548" s="245"/>
      <c r="E1548" s="245"/>
      <c r="F1548" s="245"/>
      <c r="G1548" s="199"/>
      <c r="H1548" s="199"/>
      <c r="I1548" s="199"/>
      <c r="J1548" s="199"/>
      <c r="K1548" s="199"/>
      <c r="L1548" s="199"/>
      <c r="M1548" s="199"/>
      <c r="N1548" s="199"/>
      <c r="O1548" s="199"/>
      <c r="P1548" s="199"/>
    </row>
    <row r="1549" spans="1:16" s="218" customFormat="1">
      <c r="A1549" s="249"/>
      <c r="B1549" s="325"/>
      <c r="C1549" s="217"/>
      <c r="D1549" s="245"/>
      <c r="E1549" s="245"/>
      <c r="F1549" s="245"/>
      <c r="G1549" s="199"/>
      <c r="H1549" s="199"/>
      <c r="I1549" s="199"/>
      <c r="J1549" s="199"/>
      <c r="K1549" s="199"/>
      <c r="L1549" s="199"/>
      <c r="M1549" s="199"/>
      <c r="N1549" s="199"/>
      <c r="O1549" s="199"/>
      <c r="P1549" s="199"/>
    </row>
    <row r="1550" spans="1:16" s="218" customFormat="1">
      <c r="A1550" s="249"/>
      <c r="B1550" s="325"/>
      <c r="C1550" s="217"/>
      <c r="D1550" s="245"/>
      <c r="E1550" s="245"/>
      <c r="F1550" s="245"/>
      <c r="G1550" s="199"/>
      <c r="H1550" s="199"/>
      <c r="I1550" s="199"/>
      <c r="J1550" s="199"/>
      <c r="K1550" s="199"/>
      <c r="L1550" s="199"/>
      <c r="M1550" s="199"/>
      <c r="N1550" s="199"/>
      <c r="O1550" s="199"/>
      <c r="P1550" s="199"/>
    </row>
    <row r="1551" spans="1:16" s="218" customFormat="1">
      <c r="A1551" s="249"/>
      <c r="B1551" s="325"/>
      <c r="C1551" s="217"/>
      <c r="D1551" s="245"/>
      <c r="E1551" s="245"/>
      <c r="F1551" s="245"/>
      <c r="G1551" s="199"/>
      <c r="H1551" s="199"/>
      <c r="I1551" s="199"/>
      <c r="J1551" s="199"/>
      <c r="K1551" s="199"/>
      <c r="L1551" s="199"/>
      <c r="M1551" s="199"/>
      <c r="N1551" s="199"/>
      <c r="O1551" s="199"/>
      <c r="P1551" s="199"/>
    </row>
    <row r="1552" spans="1:16" s="218" customFormat="1">
      <c r="A1552" s="249"/>
      <c r="B1552" s="325"/>
      <c r="C1552" s="217"/>
      <c r="D1552" s="245"/>
      <c r="E1552" s="245"/>
      <c r="F1552" s="245"/>
      <c r="G1552" s="199"/>
      <c r="H1552" s="199"/>
      <c r="I1552" s="199"/>
      <c r="J1552" s="199"/>
      <c r="K1552" s="199"/>
      <c r="L1552" s="199"/>
      <c r="M1552" s="199"/>
      <c r="N1552" s="199"/>
      <c r="O1552" s="199"/>
      <c r="P1552" s="199"/>
    </row>
    <row r="1553" spans="1:16" s="218" customFormat="1">
      <c r="A1553" s="249"/>
      <c r="B1553" s="325"/>
      <c r="C1553" s="217"/>
      <c r="D1553" s="245"/>
      <c r="E1553" s="245"/>
      <c r="F1553" s="245"/>
      <c r="G1553" s="199"/>
      <c r="H1553" s="199"/>
      <c r="I1553" s="199"/>
      <c r="J1553" s="199"/>
      <c r="K1553" s="199"/>
      <c r="L1553" s="199"/>
      <c r="M1553" s="199"/>
      <c r="N1553" s="199"/>
      <c r="O1553" s="199"/>
      <c r="P1553" s="199"/>
    </row>
    <row r="1554" spans="1:16" s="218" customFormat="1">
      <c r="A1554" s="249"/>
      <c r="B1554" s="325"/>
      <c r="C1554" s="217"/>
      <c r="D1554" s="245"/>
      <c r="E1554" s="245"/>
      <c r="F1554" s="245"/>
      <c r="G1554" s="199"/>
      <c r="H1554" s="199"/>
      <c r="I1554" s="199"/>
      <c r="J1554" s="199"/>
      <c r="K1554" s="199"/>
      <c r="L1554" s="199"/>
      <c r="M1554" s="199"/>
      <c r="N1554" s="199"/>
      <c r="O1554" s="199"/>
      <c r="P1554" s="199"/>
    </row>
    <row r="1555" spans="1:16" s="218" customFormat="1">
      <c r="A1555" s="249"/>
      <c r="B1555" s="325"/>
      <c r="C1555" s="217"/>
      <c r="D1555" s="245"/>
      <c r="E1555" s="245"/>
      <c r="F1555" s="245"/>
      <c r="G1555" s="199"/>
      <c r="H1555" s="199"/>
      <c r="I1555" s="199"/>
      <c r="J1555" s="199"/>
      <c r="K1555" s="199"/>
      <c r="L1555" s="199"/>
      <c r="M1555" s="199"/>
      <c r="N1555" s="199"/>
      <c r="O1555" s="199"/>
      <c r="P1555" s="199"/>
    </row>
    <row r="1556" spans="1:16" s="218" customFormat="1">
      <c r="A1556" s="249"/>
      <c r="B1556" s="325"/>
      <c r="C1556" s="217"/>
      <c r="D1556" s="245"/>
      <c r="E1556" s="245"/>
      <c r="F1556" s="245"/>
      <c r="G1556" s="199"/>
      <c r="H1556" s="199"/>
      <c r="I1556" s="199"/>
      <c r="J1556" s="199"/>
      <c r="K1556" s="199"/>
      <c r="L1556" s="199"/>
      <c r="M1556" s="199"/>
      <c r="N1556" s="199"/>
      <c r="O1556" s="199"/>
      <c r="P1556" s="199"/>
    </row>
    <row r="1557" spans="1:16" s="218" customFormat="1">
      <c r="A1557" s="249"/>
      <c r="B1557" s="325"/>
      <c r="C1557" s="217"/>
      <c r="D1557" s="245"/>
      <c r="E1557" s="245"/>
      <c r="F1557" s="245"/>
      <c r="G1557" s="199"/>
      <c r="H1557" s="199"/>
      <c r="I1557" s="199"/>
      <c r="J1557" s="199"/>
      <c r="K1557" s="199"/>
      <c r="L1557" s="199"/>
      <c r="M1557" s="199"/>
      <c r="N1557" s="199"/>
      <c r="O1557" s="199"/>
      <c r="P1557" s="199"/>
    </row>
    <row r="1558" spans="1:16" s="218" customFormat="1">
      <c r="A1558" s="249"/>
      <c r="B1558" s="325"/>
      <c r="C1558" s="217"/>
      <c r="D1558" s="245"/>
      <c r="E1558" s="245"/>
      <c r="F1558" s="245"/>
      <c r="G1558" s="199"/>
      <c r="H1558" s="199"/>
      <c r="I1558" s="199"/>
      <c r="J1558" s="199"/>
      <c r="K1558" s="199"/>
      <c r="L1558" s="199"/>
      <c r="M1558" s="199"/>
      <c r="N1558" s="199"/>
      <c r="O1558" s="199"/>
      <c r="P1558" s="199"/>
    </row>
    <row r="1559" spans="1:16" s="218" customFormat="1">
      <c r="A1559" s="249"/>
      <c r="B1559" s="325"/>
      <c r="C1559" s="217"/>
      <c r="D1559" s="245"/>
      <c r="E1559" s="245"/>
      <c r="F1559" s="245"/>
      <c r="G1559" s="199"/>
      <c r="H1559" s="199"/>
      <c r="I1559" s="199"/>
      <c r="J1559" s="199"/>
      <c r="K1559" s="199"/>
      <c r="L1559" s="199"/>
      <c r="M1559" s="199"/>
      <c r="N1559" s="199"/>
      <c r="O1559" s="199"/>
      <c r="P1559" s="199"/>
    </row>
    <row r="1560" spans="1:16" s="218" customFormat="1">
      <c r="A1560" s="249"/>
      <c r="B1560" s="325"/>
      <c r="C1560" s="217"/>
      <c r="D1560" s="245"/>
      <c r="E1560" s="245"/>
      <c r="F1560" s="245"/>
      <c r="G1560" s="199"/>
      <c r="H1560" s="199"/>
      <c r="I1560" s="199"/>
      <c r="J1560" s="199"/>
      <c r="K1560" s="199"/>
      <c r="L1560" s="199"/>
      <c r="M1560" s="199"/>
      <c r="N1560" s="199"/>
      <c r="O1560" s="199"/>
      <c r="P1560" s="199"/>
    </row>
    <row r="1561" spans="1:16" s="218" customFormat="1">
      <c r="A1561" s="249"/>
      <c r="B1561" s="325"/>
      <c r="C1561" s="217"/>
      <c r="D1561" s="245"/>
      <c r="E1561" s="245"/>
      <c r="F1561" s="245"/>
      <c r="G1561" s="199"/>
      <c r="H1561" s="199"/>
      <c r="I1561" s="199"/>
      <c r="J1561" s="199"/>
      <c r="K1561" s="199"/>
      <c r="L1561" s="199"/>
      <c r="M1561" s="199"/>
      <c r="N1561" s="199"/>
      <c r="O1561" s="199"/>
      <c r="P1561" s="199"/>
    </row>
    <row r="1562" spans="1:16" s="218" customFormat="1">
      <c r="A1562" s="249"/>
      <c r="B1562" s="325"/>
      <c r="C1562" s="217"/>
      <c r="D1562" s="245"/>
      <c r="E1562" s="245"/>
      <c r="F1562" s="245"/>
      <c r="G1562" s="199"/>
      <c r="H1562" s="199"/>
      <c r="I1562" s="199"/>
      <c r="J1562" s="199"/>
      <c r="K1562" s="199"/>
      <c r="L1562" s="199"/>
      <c r="M1562" s="199"/>
      <c r="N1562" s="199"/>
      <c r="O1562" s="199"/>
      <c r="P1562" s="199"/>
    </row>
    <row r="1563" spans="1:16" s="218" customFormat="1">
      <c r="A1563" s="249"/>
      <c r="B1563" s="325"/>
      <c r="C1563" s="217"/>
      <c r="D1563" s="245"/>
      <c r="E1563" s="245"/>
      <c r="F1563" s="245"/>
      <c r="G1563" s="199"/>
      <c r="H1563" s="199"/>
      <c r="I1563" s="199"/>
      <c r="J1563" s="199"/>
      <c r="K1563" s="199"/>
      <c r="L1563" s="199"/>
      <c r="M1563" s="199"/>
      <c r="N1563" s="199"/>
      <c r="O1563" s="199"/>
      <c r="P1563" s="199"/>
    </row>
    <row r="1564" spans="1:16" s="218" customFormat="1">
      <c r="A1564" s="249"/>
      <c r="B1564" s="325"/>
      <c r="C1564" s="217"/>
      <c r="D1564" s="245"/>
      <c r="E1564" s="245"/>
      <c r="F1564" s="245"/>
      <c r="G1564" s="199"/>
      <c r="H1564" s="199"/>
      <c r="I1564" s="199"/>
      <c r="J1564" s="199"/>
      <c r="K1564" s="199"/>
      <c r="L1564" s="199"/>
      <c r="M1564" s="199"/>
      <c r="N1564" s="199"/>
      <c r="O1564" s="199"/>
      <c r="P1564" s="199"/>
    </row>
    <row r="1565" spans="1:16" s="218" customFormat="1">
      <c r="A1565" s="249"/>
      <c r="B1565" s="325"/>
      <c r="C1565" s="217"/>
      <c r="D1565" s="245"/>
      <c r="E1565" s="245"/>
      <c r="F1565" s="245"/>
      <c r="G1565" s="199"/>
      <c r="H1565" s="199"/>
      <c r="I1565" s="199"/>
      <c r="J1565" s="199"/>
      <c r="K1565" s="199"/>
      <c r="L1565" s="199"/>
      <c r="M1565" s="199"/>
      <c r="N1565" s="199"/>
      <c r="O1565" s="199"/>
      <c r="P1565" s="199"/>
    </row>
    <row r="1566" spans="1:16" s="218" customFormat="1">
      <c r="A1566" s="249"/>
      <c r="B1566" s="325"/>
      <c r="C1566" s="217"/>
      <c r="D1566" s="245"/>
      <c r="E1566" s="245"/>
      <c r="F1566" s="245"/>
      <c r="G1566" s="199"/>
      <c r="H1566" s="199"/>
      <c r="I1566" s="199"/>
      <c r="J1566" s="199"/>
      <c r="K1566" s="199"/>
      <c r="L1566" s="199"/>
      <c r="M1566" s="199"/>
      <c r="N1566" s="199"/>
      <c r="O1566" s="199"/>
      <c r="P1566" s="199"/>
    </row>
    <row r="1567" spans="1:16" s="218" customFormat="1">
      <c r="A1567" s="249"/>
      <c r="B1567" s="325"/>
      <c r="C1567" s="217"/>
      <c r="D1567" s="245"/>
      <c r="E1567" s="245"/>
      <c r="F1567" s="245"/>
      <c r="G1567" s="199"/>
      <c r="H1567" s="199"/>
      <c r="I1567" s="199"/>
      <c r="J1567" s="199"/>
      <c r="K1567" s="199"/>
      <c r="L1567" s="199"/>
      <c r="M1567" s="199"/>
      <c r="N1567" s="199"/>
      <c r="O1567" s="199"/>
      <c r="P1567" s="199"/>
    </row>
    <row r="1568" spans="1:16" s="218" customFormat="1">
      <c r="A1568" s="249"/>
      <c r="B1568" s="325"/>
      <c r="C1568" s="217"/>
      <c r="D1568" s="245"/>
      <c r="E1568" s="245"/>
      <c r="F1568" s="245"/>
      <c r="G1568" s="199"/>
      <c r="H1568" s="199"/>
      <c r="I1568" s="199"/>
      <c r="J1568" s="199"/>
      <c r="K1568" s="199"/>
      <c r="L1568" s="199"/>
      <c r="M1568" s="199"/>
      <c r="N1568" s="199"/>
      <c r="O1568" s="199"/>
      <c r="P1568" s="199"/>
    </row>
    <row r="1569" spans="1:16" s="218" customFormat="1">
      <c r="A1569" s="249"/>
      <c r="B1569" s="325"/>
      <c r="C1569" s="217"/>
      <c r="D1569" s="245"/>
      <c r="E1569" s="245"/>
      <c r="F1569" s="245"/>
      <c r="G1569" s="199"/>
      <c r="H1569" s="199"/>
      <c r="I1569" s="199"/>
      <c r="J1569" s="199"/>
      <c r="K1569" s="199"/>
      <c r="L1569" s="199"/>
      <c r="M1569" s="199"/>
      <c r="N1569" s="199"/>
      <c r="O1569" s="199"/>
      <c r="P1569" s="199"/>
    </row>
    <row r="1570" spans="1:16" s="218" customFormat="1">
      <c r="A1570" s="249"/>
      <c r="B1570" s="325"/>
      <c r="C1570" s="217"/>
      <c r="D1570" s="245"/>
      <c r="E1570" s="245"/>
      <c r="F1570" s="245"/>
      <c r="G1570" s="199"/>
      <c r="H1570" s="199"/>
      <c r="I1570" s="199"/>
      <c r="J1570" s="199"/>
      <c r="K1570" s="199"/>
      <c r="L1570" s="199"/>
      <c r="M1570" s="199"/>
      <c r="N1570" s="199"/>
      <c r="O1570" s="199"/>
      <c r="P1570" s="199"/>
    </row>
    <row r="1571" spans="1:16" s="218" customFormat="1">
      <c r="A1571" s="249"/>
      <c r="B1571" s="325"/>
      <c r="C1571" s="217"/>
      <c r="D1571" s="245"/>
      <c r="E1571" s="245"/>
      <c r="F1571" s="245"/>
      <c r="G1571" s="199"/>
      <c r="H1571" s="199"/>
      <c r="I1571" s="199"/>
      <c r="J1571" s="199"/>
      <c r="K1571" s="199"/>
      <c r="L1571" s="199"/>
      <c r="M1571" s="199"/>
      <c r="N1571" s="199"/>
      <c r="O1571" s="199"/>
      <c r="P1571" s="199"/>
    </row>
    <row r="1572" spans="1:16" s="218" customFormat="1">
      <c r="A1572" s="249"/>
      <c r="B1572" s="325"/>
      <c r="C1572" s="217"/>
      <c r="D1572" s="245"/>
      <c r="E1572" s="245"/>
      <c r="F1572" s="245"/>
      <c r="G1572" s="199"/>
      <c r="H1572" s="199"/>
      <c r="I1572" s="199"/>
      <c r="J1572" s="199"/>
      <c r="K1572" s="199"/>
      <c r="L1572" s="199"/>
      <c r="M1572" s="199"/>
      <c r="N1572" s="199"/>
      <c r="O1572" s="199"/>
      <c r="P1572" s="199"/>
    </row>
    <row r="1573" spans="1:16" s="218" customFormat="1">
      <c r="A1573" s="249"/>
      <c r="B1573" s="325"/>
      <c r="C1573" s="217"/>
      <c r="D1573" s="245"/>
      <c r="E1573" s="245"/>
      <c r="F1573" s="245"/>
      <c r="G1573" s="199"/>
      <c r="H1573" s="199"/>
      <c r="I1573" s="199"/>
      <c r="J1573" s="199"/>
      <c r="K1573" s="199"/>
      <c r="L1573" s="199"/>
      <c r="M1573" s="199"/>
      <c r="N1573" s="199"/>
      <c r="O1573" s="199"/>
      <c r="P1573" s="199"/>
    </row>
    <row r="1574" spans="1:16" s="218" customFormat="1">
      <c r="A1574" s="249"/>
      <c r="B1574" s="325"/>
      <c r="C1574" s="217"/>
      <c r="D1574" s="245"/>
      <c r="E1574" s="245"/>
      <c r="F1574" s="245"/>
      <c r="G1574" s="199"/>
      <c r="H1574" s="199"/>
      <c r="I1574" s="199"/>
      <c r="J1574" s="199"/>
      <c r="K1574" s="199"/>
      <c r="L1574" s="199"/>
      <c r="M1574" s="199"/>
      <c r="N1574" s="199"/>
      <c r="O1574" s="199"/>
      <c r="P1574" s="199"/>
    </row>
    <row r="1575" spans="1:16" s="218" customFormat="1">
      <c r="A1575" s="249"/>
      <c r="B1575" s="325"/>
      <c r="C1575" s="217"/>
      <c r="D1575" s="245"/>
      <c r="E1575" s="245"/>
      <c r="F1575" s="245"/>
      <c r="G1575" s="199"/>
      <c r="H1575" s="199"/>
      <c r="I1575" s="199"/>
      <c r="J1575" s="199"/>
      <c r="K1575" s="199"/>
      <c r="L1575" s="199"/>
      <c r="M1575" s="199"/>
      <c r="N1575" s="199"/>
      <c r="O1575" s="199"/>
      <c r="P1575" s="199"/>
    </row>
    <row r="1576" spans="1:16" s="218" customFormat="1">
      <c r="A1576" s="249"/>
      <c r="B1576" s="325"/>
      <c r="C1576" s="217"/>
      <c r="D1576" s="245"/>
      <c r="E1576" s="245"/>
      <c r="F1576" s="245"/>
      <c r="G1576" s="199"/>
      <c r="H1576" s="199"/>
      <c r="I1576" s="199"/>
      <c r="J1576" s="199"/>
      <c r="K1576" s="199"/>
      <c r="L1576" s="199"/>
      <c r="M1576" s="199"/>
      <c r="N1576" s="199"/>
      <c r="O1576" s="199"/>
      <c r="P1576" s="199"/>
    </row>
    <row r="1577" spans="1:16" s="218" customFormat="1">
      <c r="A1577" s="249"/>
      <c r="B1577" s="325"/>
      <c r="C1577" s="217"/>
      <c r="D1577" s="245"/>
      <c r="E1577" s="245"/>
      <c r="F1577" s="245"/>
      <c r="G1577" s="199"/>
      <c r="H1577" s="199"/>
      <c r="I1577" s="199"/>
      <c r="J1577" s="199"/>
      <c r="K1577" s="199"/>
      <c r="L1577" s="199"/>
      <c r="M1577" s="199"/>
      <c r="N1577" s="199"/>
      <c r="O1577" s="199"/>
      <c r="P1577" s="199"/>
    </row>
    <row r="1578" spans="1:16" s="218" customFormat="1">
      <c r="A1578" s="249"/>
      <c r="B1578" s="325"/>
      <c r="C1578" s="217"/>
      <c r="D1578" s="245"/>
      <c r="E1578" s="245"/>
      <c r="F1578" s="245"/>
      <c r="G1578" s="199"/>
      <c r="H1578" s="199"/>
      <c r="I1578" s="199"/>
      <c r="J1578" s="199"/>
      <c r="K1578" s="199"/>
      <c r="L1578" s="199"/>
      <c r="M1578" s="199"/>
      <c r="N1578" s="199"/>
      <c r="O1578" s="199"/>
      <c r="P1578" s="199"/>
    </row>
    <row r="1579" spans="1:16" s="218" customFormat="1">
      <c r="A1579" s="249"/>
      <c r="B1579" s="325"/>
      <c r="C1579" s="217"/>
      <c r="D1579" s="245"/>
      <c r="E1579" s="245"/>
      <c r="F1579" s="245"/>
      <c r="G1579" s="199"/>
      <c r="H1579" s="199"/>
      <c r="I1579" s="199"/>
      <c r="J1579" s="199"/>
      <c r="K1579" s="199"/>
      <c r="L1579" s="199"/>
      <c r="M1579" s="199"/>
      <c r="N1579" s="199"/>
      <c r="O1579" s="199"/>
      <c r="P1579" s="199"/>
    </row>
    <row r="1580" spans="1:16" s="218" customFormat="1">
      <c r="A1580" s="249"/>
      <c r="B1580" s="325"/>
      <c r="C1580" s="217"/>
      <c r="D1580" s="245"/>
      <c r="E1580" s="245"/>
      <c r="F1580" s="245"/>
      <c r="G1580" s="199"/>
      <c r="H1580" s="199"/>
      <c r="I1580" s="199"/>
      <c r="J1580" s="199"/>
      <c r="K1580" s="199"/>
      <c r="L1580" s="199"/>
      <c r="M1580" s="199"/>
      <c r="N1580" s="199"/>
      <c r="O1580" s="199"/>
      <c r="P1580" s="199"/>
    </row>
    <row r="1581" spans="1:16" s="218" customFormat="1">
      <c r="A1581" s="249"/>
      <c r="B1581" s="325"/>
      <c r="C1581" s="217"/>
      <c r="D1581" s="245"/>
      <c r="E1581" s="245"/>
      <c r="F1581" s="245"/>
      <c r="G1581" s="199"/>
      <c r="H1581" s="199"/>
      <c r="I1581" s="199"/>
      <c r="J1581" s="199"/>
      <c r="K1581" s="199"/>
      <c r="L1581" s="199"/>
      <c r="M1581" s="199"/>
      <c r="N1581" s="199"/>
      <c r="O1581" s="199"/>
      <c r="P1581" s="199"/>
    </row>
    <row r="1582" spans="1:16" s="218" customFormat="1">
      <c r="A1582" s="249"/>
      <c r="B1582" s="325"/>
      <c r="C1582" s="217"/>
      <c r="D1582" s="245"/>
      <c r="E1582" s="245"/>
      <c r="F1582" s="245"/>
      <c r="G1582" s="199"/>
      <c r="H1582" s="199"/>
      <c r="I1582" s="199"/>
      <c r="J1582" s="199"/>
      <c r="K1582" s="199"/>
      <c r="L1582" s="199"/>
      <c r="M1582" s="199"/>
      <c r="N1582" s="199"/>
      <c r="O1582" s="199"/>
      <c r="P1582" s="199"/>
    </row>
    <row r="1583" spans="1:16" s="218" customFormat="1">
      <c r="A1583" s="249"/>
      <c r="B1583" s="325"/>
      <c r="C1583" s="217"/>
      <c r="D1583" s="245"/>
      <c r="E1583" s="245"/>
      <c r="F1583" s="245"/>
      <c r="G1583" s="199"/>
      <c r="H1583" s="199"/>
      <c r="I1583" s="199"/>
      <c r="J1583" s="199"/>
      <c r="K1583" s="199"/>
      <c r="L1583" s="199"/>
      <c r="M1583" s="199"/>
      <c r="N1583" s="199"/>
      <c r="O1583" s="199"/>
      <c r="P1583" s="199"/>
    </row>
    <row r="1584" spans="1:16" s="218" customFormat="1">
      <c r="A1584" s="249"/>
      <c r="B1584" s="325"/>
      <c r="C1584" s="217"/>
      <c r="D1584" s="245"/>
      <c r="E1584" s="245"/>
      <c r="F1584" s="245"/>
      <c r="G1584" s="199"/>
      <c r="H1584" s="199"/>
      <c r="I1584" s="199"/>
      <c r="J1584" s="199"/>
      <c r="K1584" s="199"/>
      <c r="L1584" s="199"/>
      <c r="M1584" s="199"/>
      <c r="N1584" s="199"/>
      <c r="O1584" s="199"/>
      <c r="P1584" s="199"/>
    </row>
    <row r="1585" spans="1:16" s="218" customFormat="1">
      <c r="A1585" s="249"/>
      <c r="B1585" s="325"/>
      <c r="C1585" s="217"/>
      <c r="D1585" s="245"/>
      <c r="E1585" s="245"/>
      <c r="F1585" s="245"/>
      <c r="G1585" s="199"/>
      <c r="H1585" s="199"/>
      <c r="I1585" s="199"/>
      <c r="J1585" s="199"/>
      <c r="K1585" s="199"/>
      <c r="L1585" s="199"/>
      <c r="M1585" s="199"/>
      <c r="N1585" s="199"/>
      <c r="O1585" s="199"/>
      <c r="P1585" s="199"/>
    </row>
    <row r="1586" spans="1:16" s="218" customFormat="1">
      <c r="A1586" s="249"/>
      <c r="B1586" s="325"/>
      <c r="C1586" s="217"/>
      <c r="D1586" s="245"/>
      <c r="E1586" s="245"/>
      <c r="F1586" s="245"/>
      <c r="G1586" s="199"/>
      <c r="H1586" s="199"/>
      <c r="I1586" s="199"/>
      <c r="J1586" s="199"/>
      <c r="K1586" s="199"/>
      <c r="L1586" s="199"/>
      <c r="M1586" s="199"/>
      <c r="N1586" s="199"/>
      <c r="O1586" s="199"/>
      <c r="P1586" s="199"/>
    </row>
    <row r="1587" spans="1:16" s="218" customFormat="1">
      <c r="A1587" s="249"/>
      <c r="B1587" s="325"/>
      <c r="C1587" s="217"/>
      <c r="D1587" s="245"/>
      <c r="E1587" s="245"/>
      <c r="F1587" s="245"/>
      <c r="G1587" s="199"/>
      <c r="H1587" s="199"/>
      <c r="I1587" s="199"/>
      <c r="J1587" s="199"/>
      <c r="K1587" s="199"/>
      <c r="L1587" s="199"/>
      <c r="M1587" s="199"/>
      <c r="N1587" s="199"/>
      <c r="O1587" s="199"/>
      <c r="P1587" s="199"/>
    </row>
    <row r="1588" spans="1:16" s="218" customFormat="1">
      <c r="A1588" s="249"/>
      <c r="B1588" s="325"/>
      <c r="C1588" s="217"/>
      <c r="D1588" s="245"/>
      <c r="E1588" s="245"/>
      <c r="F1588" s="245"/>
      <c r="G1588" s="199"/>
      <c r="H1588" s="199"/>
      <c r="I1588" s="199"/>
      <c r="J1588" s="199"/>
      <c r="K1588" s="199"/>
      <c r="L1588" s="199"/>
      <c r="M1588" s="199"/>
      <c r="N1588" s="199"/>
      <c r="O1588" s="199"/>
      <c r="P1588" s="199"/>
    </row>
    <row r="1589" spans="1:16" s="218" customFormat="1">
      <c r="A1589" s="249"/>
      <c r="B1589" s="325"/>
      <c r="C1589" s="217"/>
      <c r="D1589" s="245"/>
      <c r="E1589" s="245"/>
      <c r="F1589" s="245"/>
      <c r="G1589" s="199"/>
      <c r="H1589" s="199"/>
      <c r="I1589" s="199"/>
      <c r="J1589" s="199"/>
      <c r="K1589" s="199"/>
      <c r="L1589" s="199"/>
      <c r="M1589" s="199"/>
      <c r="N1589" s="199"/>
      <c r="O1589" s="199"/>
      <c r="P1589" s="199"/>
    </row>
    <row r="1590" spans="1:16" s="218" customFormat="1">
      <c r="A1590" s="249"/>
      <c r="B1590" s="325"/>
      <c r="C1590" s="217"/>
      <c r="D1590" s="245"/>
      <c r="E1590" s="245"/>
      <c r="F1590" s="245"/>
      <c r="G1590" s="199"/>
      <c r="H1590" s="199"/>
      <c r="I1590" s="199"/>
      <c r="J1590" s="199"/>
      <c r="K1590" s="199"/>
      <c r="L1590" s="199"/>
      <c r="M1590" s="199"/>
      <c r="N1590" s="199"/>
      <c r="O1590" s="199"/>
      <c r="P1590" s="199"/>
    </row>
    <row r="1591" spans="1:16" s="218" customFormat="1">
      <c r="A1591" s="249"/>
      <c r="B1591" s="325"/>
      <c r="C1591" s="217"/>
      <c r="D1591" s="245"/>
      <c r="E1591" s="245"/>
      <c r="F1591" s="245"/>
      <c r="G1591" s="199"/>
      <c r="H1591" s="199"/>
      <c r="I1591" s="199"/>
      <c r="J1591" s="199"/>
      <c r="K1591" s="199"/>
      <c r="L1591" s="199"/>
      <c r="M1591" s="199"/>
      <c r="N1591" s="199"/>
      <c r="O1591" s="199"/>
      <c r="P1591" s="199"/>
    </row>
    <row r="1592" spans="1:16" s="218" customFormat="1">
      <c r="A1592" s="249"/>
      <c r="B1592" s="325"/>
      <c r="C1592" s="217"/>
      <c r="D1592" s="245"/>
      <c r="E1592" s="245"/>
      <c r="F1592" s="245"/>
      <c r="G1592" s="199"/>
      <c r="H1592" s="199"/>
      <c r="I1592" s="199"/>
      <c r="J1592" s="199"/>
      <c r="K1592" s="199"/>
      <c r="L1592" s="199"/>
      <c r="M1592" s="199"/>
      <c r="N1592" s="199"/>
      <c r="O1592" s="199"/>
      <c r="P1592" s="199"/>
    </row>
    <row r="1593" spans="1:16" s="218" customFormat="1">
      <c r="A1593" s="249"/>
      <c r="B1593" s="325"/>
      <c r="C1593" s="217"/>
      <c r="D1593" s="245"/>
      <c r="E1593" s="245"/>
      <c r="F1593" s="245"/>
      <c r="G1593" s="199"/>
      <c r="H1593" s="199"/>
      <c r="I1593" s="199"/>
      <c r="J1593" s="199"/>
      <c r="K1593" s="199"/>
      <c r="L1593" s="199"/>
      <c r="M1593" s="199"/>
      <c r="N1593" s="199"/>
      <c r="O1593" s="199"/>
      <c r="P1593" s="199"/>
    </row>
    <row r="1594" spans="1:16" s="218" customFormat="1">
      <c r="A1594" s="249"/>
      <c r="B1594" s="325"/>
      <c r="C1594" s="217"/>
      <c r="D1594" s="245"/>
      <c r="E1594" s="245"/>
      <c r="F1594" s="245"/>
      <c r="G1594" s="199"/>
      <c r="H1594" s="199"/>
      <c r="I1594" s="199"/>
      <c r="J1594" s="199"/>
      <c r="K1594" s="199"/>
      <c r="L1594" s="199"/>
      <c r="M1594" s="199"/>
      <c r="N1594" s="199"/>
      <c r="O1594" s="199"/>
      <c r="P1594" s="199"/>
    </row>
    <row r="1595" spans="1:16" s="218" customFormat="1">
      <c r="A1595" s="249"/>
      <c r="B1595" s="325"/>
      <c r="C1595" s="217"/>
      <c r="D1595" s="245"/>
      <c r="E1595" s="245"/>
      <c r="F1595" s="245"/>
      <c r="G1595" s="199"/>
      <c r="H1595" s="199"/>
      <c r="I1595" s="199"/>
      <c r="J1595" s="199"/>
      <c r="K1595" s="199"/>
      <c r="L1595" s="199"/>
      <c r="M1595" s="199"/>
      <c r="N1595" s="199"/>
      <c r="O1595" s="199"/>
      <c r="P1595" s="199"/>
    </row>
    <row r="1596" spans="1:16" s="218" customFormat="1">
      <c r="A1596" s="249"/>
      <c r="B1596" s="325"/>
      <c r="C1596" s="217"/>
      <c r="D1596" s="245"/>
      <c r="E1596" s="245"/>
      <c r="F1596" s="245"/>
      <c r="G1596" s="199"/>
      <c r="H1596" s="199"/>
      <c r="I1596" s="199"/>
      <c r="J1596" s="199"/>
      <c r="K1596" s="199"/>
      <c r="L1596" s="199"/>
      <c r="M1596" s="199"/>
      <c r="N1596" s="199"/>
      <c r="O1596" s="199"/>
      <c r="P1596" s="199"/>
    </row>
    <row r="1597" spans="1:16" s="218" customFormat="1">
      <c r="A1597" s="249"/>
      <c r="B1597" s="325"/>
      <c r="C1597" s="217"/>
      <c r="D1597" s="245"/>
      <c r="E1597" s="245"/>
      <c r="F1597" s="245"/>
      <c r="G1597" s="199"/>
      <c r="H1597" s="199"/>
      <c r="I1597" s="199"/>
      <c r="J1597" s="199"/>
      <c r="K1597" s="199"/>
      <c r="L1597" s="199"/>
      <c r="M1597" s="199"/>
      <c r="N1597" s="199"/>
      <c r="O1597" s="199"/>
      <c r="P1597" s="199"/>
    </row>
    <row r="1598" spans="1:16" s="218" customFormat="1">
      <c r="A1598" s="249"/>
      <c r="B1598" s="325"/>
      <c r="C1598" s="217"/>
      <c r="D1598" s="245"/>
      <c r="E1598" s="245"/>
      <c r="F1598" s="245"/>
      <c r="G1598" s="199"/>
      <c r="H1598" s="199"/>
      <c r="I1598" s="199"/>
      <c r="J1598" s="199"/>
      <c r="K1598" s="199"/>
      <c r="L1598" s="199"/>
      <c r="M1598" s="199"/>
      <c r="N1598" s="199"/>
      <c r="O1598" s="199"/>
      <c r="P1598" s="199"/>
    </row>
    <row r="1599" spans="1:16" s="218" customFormat="1">
      <c r="A1599" s="249"/>
      <c r="B1599" s="325"/>
      <c r="C1599" s="217"/>
      <c r="D1599" s="245"/>
      <c r="E1599" s="245"/>
      <c r="F1599" s="245"/>
      <c r="G1599" s="199"/>
      <c r="H1599" s="199"/>
      <c r="I1599" s="199"/>
      <c r="J1599" s="199"/>
      <c r="K1599" s="199"/>
      <c r="L1599" s="199"/>
      <c r="M1599" s="199"/>
      <c r="N1599" s="199"/>
      <c r="O1599" s="199"/>
      <c r="P1599" s="199"/>
    </row>
    <row r="1600" spans="1:16" s="218" customFormat="1">
      <c r="A1600" s="249"/>
      <c r="B1600" s="325"/>
      <c r="C1600" s="217"/>
      <c r="D1600" s="245"/>
      <c r="E1600" s="245"/>
      <c r="F1600" s="245"/>
      <c r="G1600" s="199"/>
      <c r="H1600" s="199"/>
      <c r="I1600" s="199"/>
      <c r="J1600" s="199"/>
      <c r="K1600" s="199"/>
      <c r="L1600" s="199"/>
      <c r="M1600" s="199"/>
      <c r="N1600" s="199"/>
      <c r="O1600" s="199"/>
      <c r="P1600" s="199"/>
    </row>
    <row r="1601" spans="1:16" s="218" customFormat="1">
      <c r="A1601" s="249"/>
      <c r="B1601" s="325"/>
      <c r="C1601" s="217"/>
      <c r="D1601" s="245"/>
      <c r="E1601" s="245"/>
      <c r="F1601" s="245"/>
      <c r="G1601" s="199"/>
      <c r="H1601" s="199"/>
      <c r="I1601" s="199"/>
      <c r="J1601" s="199"/>
      <c r="K1601" s="199"/>
      <c r="L1601" s="199"/>
      <c r="M1601" s="199"/>
      <c r="N1601" s="199"/>
      <c r="O1601" s="199"/>
      <c r="P1601" s="199"/>
    </row>
    <row r="1602" spans="1:16" s="218" customFormat="1">
      <c r="A1602" s="249"/>
      <c r="B1602" s="325"/>
      <c r="C1602" s="217"/>
      <c r="D1602" s="245"/>
      <c r="E1602" s="245"/>
      <c r="F1602" s="245"/>
      <c r="G1602" s="199"/>
      <c r="H1602" s="199"/>
      <c r="I1602" s="199"/>
      <c r="J1602" s="199"/>
      <c r="K1602" s="199"/>
      <c r="L1602" s="199"/>
      <c r="M1602" s="199"/>
      <c r="N1602" s="199"/>
      <c r="O1602" s="199"/>
      <c r="P1602" s="199"/>
    </row>
    <row r="1603" spans="1:16" s="218" customFormat="1">
      <c r="A1603" s="249"/>
      <c r="B1603" s="325"/>
      <c r="C1603" s="217"/>
      <c r="D1603" s="245"/>
      <c r="E1603" s="245"/>
      <c r="F1603" s="245"/>
      <c r="G1603" s="199"/>
      <c r="H1603" s="199"/>
      <c r="I1603" s="199"/>
      <c r="J1603" s="199"/>
      <c r="K1603" s="199"/>
      <c r="L1603" s="199"/>
      <c r="M1603" s="199"/>
      <c r="N1603" s="199"/>
      <c r="O1603" s="199"/>
      <c r="P1603" s="199"/>
    </row>
    <row r="1604" spans="1:16" s="218" customFormat="1">
      <c r="A1604" s="249"/>
      <c r="B1604" s="325"/>
      <c r="C1604" s="217"/>
      <c r="D1604" s="245"/>
      <c r="E1604" s="245"/>
      <c r="F1604" s="245"/>
      <c r="G1604" s="199"/>
      <c r="H1604" s="199"/>
      <c r="I1604" s="199"/>
      <c r="J1604" s="199"/>
      <c r="K1604" s="199"/>
      <c r="L1604" s="199"/>
      <c r="M1604" s="199"/>
      <c r="N1604" s="199"/>
      <c r="O1604" s="199"/>
      <c r="P1604" s="199"/>
    </row>
    <row r="1605" spans="1:16" s="218" customFormat="1">
      <c r="A1605" s="249"/>
      <c r="B1605" s="325"/>
      <c r="C1605" s="217"/>
      <c r="D1605" s="245"/>
      <c r="E1605" s="245"/>
      <c r="F1605" s="245"/>
      <c r="G1605" s="199"/>
      <c r="H1605" s="199"/>
      <c r="I1605" s="199"/>
      <c r="J1605" s="199"/>
      <c r="K1605" s="199"/>
      <c r="L1605" s="199"/>
      <c r="M1605" s="199"/>
      <c r="N1605" s="199"/>
      <c r="O1605" s="199"/>
      <c r="P1605" s="199"/>
    </row>
    <row r="1606" spans="1:16" s="218" customFormat="1">
      <c r="A1606" s="249"/>
      <c r="B1606" s="325"/>
      <c r="C1606" s="217"/>
      <c r="D1606" s="245"/>
      <c r="E1606" s="245"/>
      <c r="F1606" s="245"/>
      <c r="G1606" s="199"/>
      <c r="H1606" s="199"/>
      <c r="I1606" s="199"/>
      <c r="J1606" s="199"/>
      <c r="K1606" s="199"/>
      <c r="L1606" s="199"/>
      <c r="M1606" s="199"/>
      <c r="N1606" s="199"/>
      <c r="O1606" s="199"/>
      <c r="P1606" s="199"/>
    </row>
    <row r="1607" spans="1:16" s="218" customFormat="1">
      <c r="A1607" s="249"/>
      <c r="B1607" s="325"/>
      <c r="C1607" s="217"/>
      <c r="D1607" s="245"/>
      <c r="E1607" s="245"/>
      <c r="F1607" s="245"/>
      <c r="G1607" s="199"/>
      <c r="H1607" s="199"/>
      <c r="I1607" s="199"/>
      <c r="J1607" s="199"/>
      <c r="K1607" s="199"/>
      <c r="L1607" s="199"/>
      <c r="M1607" s="199"/>
      <c r="N1607" s="199"/>
      <c r="O1607" s="199"/>
      <c r="P1607" s="199"/>
    </row>
    <row r="1608" spans="1:16" s="218" customFormat="1">
      <c r="A1608" s="249"/>
      <c r="B1608" s="325"/>
      <c r="C1608" s="217"/>
      <c r="D1608" s="245"/>
      <c r="E1608" s="245"/>
      <c r="F1608" s="245"/>
      <c r="G1608" s="199"/>
      <c r="H1608" s="199"/>
      <c r="I1608" s="199"/>
      <c r="J1608" s="199"/>
      <c r="K1608" s="199"/>
      <c r="L1608" s="199"/>
      <c r="M1608" s="199"/>
      <c r="N1608" s="199"/>
      <c r="O1608" s="199"/>
      <c r="P1608" s="199"/>
    </row>
    <row r="1609" spans="1:16" s="218" customFormat="1">
      <c r="A1609" s="249"/>
      <c r="B1609" s="325"/>
      <c r="C1609" s="217"/>
      <c r="D1609" s="245"/>
      <c r="E1609" s="245"/>
      <c r="F1609" s="245"/>
      <c r="G1609" s="199"/>
      <c r="H1609" s="199"/>
      <c r="I1609" s="199"/>
      <c r="J1609" s="199"/>
      <c r="K1609" s="199"/>
      <c r="L1609" s="199"/>
      <c r="M1609" s="199"/>
      <c r="N1609" s="199"/>
      <c r="O1609" s="199"/>
      <c r="P1609" s="199"/>
    </row>
    <row r="1610" spans="1:16" s="218" customFormat="1">
      <c r="A1610" s="249"/>
      <c r="B1610" s="325"/>
      <c r="C1610" s="217"/>
      <c r="D1610" s="245"/>
      <c r="E1610" s="245"/>
      <c r="F1610" s="245"/>
      <c r="G1610" s="199"/>
      <c r="H1610" s="199"/>
      <c r="I1610" s="199"/>
      <c r="J1610" s="199"/>
      <c r="K1610" s="199"/>
      <c r="L1610" s="199"/>
      <c r="M1610" s="199"/>
      <c r="N1610" s="199"/>
      <c r="O1610" s="199"/>
      <c r="P1610" s="199"/>
    </row>
    <row r="1611" spans="1:16" s="218" customFormat="1">
      <c r="A1611" s="249"/>
      <c r="B1611" s="325"/>
      <c r="C1611" s="217"/>
      <c r="D1611" s="245"/>
      <c r="E1611" s="245"/>
      <c r="F1611" s="245"/>
      <c r="G1611" s="199"/>
      <c r="H1611" s="199"/>
      <c r="I1611" s="199"/>
      <c r="J1611" s="199"/>
      <c r="K1611" s="199"/>
      <c r="L1611" s="199"/>
      <c r="M1611" s="199"/>
      <c r="N1611" s="199"/>
      <c r="O1611" s="199"/>
      <c r="P1611" s="199"/>
    </row>
    <row r="1612" spans="1:16" s="218" customFormat="1">
      <c r="A1612" s="249"/>
      <c r="B1612" s="325"/>
      <c r="C1612" s="217"/>
      <c r="D1612" s="245"/>
      <c r="E1612" s="245"/>
      <c r="F1612" s="245"/>
      <c r="G1612" s="199"/>
      <c r="H1612" s="199"/>
      <c r="I1612" s="199"/>
      <c r="J1612" s="199"/>
      <c r="K1612" s="199"/>
      <c r="L1612" s="199"/>
      <c r="M1612" s="199"/>
      <c r="N1612" s="199"/>
      <c r="O1612" s="199"/>
      <c r="P1612" s="199"/>
    </row>
    <row r="1613" spans="1:16" s="218" customFormat="1">
      <c r="A1613" s="249"/>
      <c r="B1613" s="325"/>
      <c r="C1613" s="217"/>
      <c r="D1613" s="245"/>
      <c r="E1613" s="245"/>
      <c r="F1613" s="245"/>
      <c r="G1613" s="199"/>
      <c r="H1613" s="199"/>
      <c r="I1613" s="199"/>
      <c r="J1613" s="199"/>
      <c r="K1613" s="199"/>
      <c r="L1613" s="199"/>
      <c r="M1613" s="199"/>
      <c r="N1613" s="199"/>
      <c r="O1613" s="199"/>
      <c r="P1613" s="199"/>
    </row>
    <row r="1614" spans="1:16" s="218" customFormat="1">
      <c r="A1614" s="249"/>
      <c r="B1614" s="325"/>
      <c r="C1614" s="217"/>
      <c r="D1614" s="245"/>
      <c r="E1614" s="245"/>
      <c r="F1614" s="245"/>
      <c r="G1614" s="199"/>
      <c r="H1614" s="199"/>
      <c r="I1614" s="199"/>
      <c r="J1614" s="199"/>
      <c r="K1614" s="199"/>
      <c r="L1614" s="199"/>
      <c r="M1614" s="199"/>
      <c r="N1614" s="199"/>
      <c r="O1614" s="199"/>
      <c r="P1614" s="199"/>
    </row>
    <row r="1615" spans="1:16" s="218" customFormat="1">
      <c r="A1615" s="249"/>
      <c r="B1615" s="325"/>
      <c r="C1615" s="217"/>
      <c r="D1615" s="245"/>
      <c r="E1615" s="245"/>
      <c r="F1615" s="245"/>
      <c r="G1615" s="199"/>
      <c r="H1615" s="199"/>
      <c r="I1615" s="199"/>
      <c r="J1615" s="199"/>
      <c r="K1615" s="199"/>
      <c r="L1615" s="199"/>
      <c r="M1615" s="199"/>
      <c r="N1615" s="199"/>
      <c r="O1615" s="199"/>
      <c r="P1615" s="199"/>
    </row>
    <row r="1616" spans="1:16" s="218" customFormat="1">
      <c r="A1616" s="249"/>
      <c r="B1616" s="325"/>
      <c r="C1616" s="217"/>
      <c r="D1616" s="245"/>
      <c r="E1616" s="245"/>
      <c r="F1616" s="245"/>
      <c r="G1616" s="199"/>
      <c r="H1616" s="199"/>
      <c r="I1616" s="199"/>
      <c r="J1616" s="199"/>
      <c r="K1616" s="199"/>
      <c r="L1616" s="199"/>
      <c r="M1616" s="199"/>
      <c r="N1616" s="199"/>
      <c r="O1616" s="199"/>
      <c r="P1616" s="199"/>
    </row>
    <row r="1617" spans="1:16" s="218" customFormat="1">
      <c r="A1617" s="249"/>
      <c r="B1617" s="325"/>
      <c r="C1617" s="217"/>
      <c r="D1617" s="245"/>
      <c r="E1617" s="245"/>
      <c r="F1617" s="245"/>
      <c r="G1617" s="199"/>
      <c r="H1617" s="199"/>
      <c r="I1617" s="199"/>
      <c r="J1617" s="199"/>
      <c r="K1617" s="199"/>
      <c r="L1617" s="199"/>
      <c r="M1617" s="199"/>
      <c r="N1617" s="199"/>
      <c r="O1617" s="199"/>
      <c r="P1617" s="199"/>
    </row>
    <row r="1618" spans="1:16" s="218" customFormat="1">
      <c r="A1618" s="249"/>
      <c r="B1618" s="325"/>
      <c r="C1618" s="217"/>
      <c r="D1618" s="245"/>
      <c r="E1618" s="245"/>
      <c r="F1618" s="245"/>
      <c r="G1618" s="199"/>
      <c r="H1618" s="199"/>
      <c r="I1618" s="199"/>
      <c r="J1618" s="199"/>
      <c r="K1618" s="199"/>
      <c r="L1618" s="199"/>
      <c r="M1618" s="199"/>
      <c r="N1618" s="199"/>
      <c r="O1618" s="199"/>
      <c r="P1618" s="199"/>
    </row>
    <row r="1619" spans="1:16" s="218" customFormat="1">
      <c r="A1619" s="249"/>
      <c r="B1619" s="325"/>
      <c r="C1619" s="217"/>
      <c r="D1619" s="245"/>
      <c r="E1619" s="245"/>
      <c r="F1619" s="245"/>
      <c r="G1619" s="199"/>
      <c r="H1619" s="199"/>
      <c r="I1619" s="199"/>
      <c r="J1619" s="199"/>
      <c r="K1619" s="199"/>
      <c r="L1619" s="199"/>
      <c r="M1619" s="199"/>
      <c r="N1619" s="199"/>
      <c r="O1619" s="199"/>
      <c r="P1619" s="199"/>
    </row>
    <row r="1620" spans="1:16" s="218" customFormat="1">
      <c r="A1620" s="249"/>
      <c r="B1620" s="325"/>
      <c r="C1620" s="217"/>
      <c r="D1620" s="245"/>
      <c r="E1620" s="245"/>
      <c r="F1620" s="245"/>
      <c r="G1620" s="199"/>
      <c r="H1620" s="199"/>
      <c r="I1620" s="199"/>
      <c r="J1620" s="199"/>
      <c r="K1620" s="199"/>
      <c r="L1620" s="199"/>
      <c r="M1620" s="199"/>
      <c r="N1620" s="199"/>
      <c r="O1620" s="199"/>
      <c r="P1620" s="199"/>
    </row>
    <row r="1621" spans="1:16" s="218" customFormat="1">
      <c r="A1621" s="249"/>
      <c r="B1621" s="325"/>
      <c r="C1621" s="217"/>
      <c r="D1621" s="245"/>
      <c r="E1621" s="245"/>
      <c r="F1621" s="245"/>
      <c r="G1621" s="199"/>
      <c r="H1621" s="199"/>
      <c r="I1621" s="199"/>
      <c r="J1621" s="199"/>
      <c r="K1621" s="199"/>
      <c r="L1621" s="199"/>
      <c r="M1621" s="199"/>
      <c r="N1621" s="199"/>
      <c r="O1621" s="199"/>
      <c r="P1621" s="199"/>
    </row>
    <row r="1622" spans="1:16" s="218" customFormat="1">
      <c r="A1622" s="249"/>
      <c r="B1622" s="325"/>
      <c r="C1622" s="217"/>
      <c r="D1622" s="245"/>
      <c r="E1622" s="245"/>
      <c r="F1622" s="245"/>
      <c r="G1622" s="199"/>
      <c r="H1622" s="199"/>
      <c r="I1622" s="199"/>
      <c r="J1622" s="199"/>
      <c r="K1622" s="199"/>
      <c r="L1622" s="199"/>
      <c r="M1622" s="199"/>
      <c r="N1622" s="199"/>
      <c r="O1622" s="199"/>
      <c r="P1622" s="199"/>
    </row>
    <row r="1623" spans="1:16" s="218" customFormat="1">
      <c r="A1623" s="249"/>
      <c r="B1623" s="325"/>
      <c r="C1623" s="217"/>
      <c r="D1623" s="245"/>
      <c r="E1623" s="245"/>
      <c r="F1623" s="245"/>
      <c r="G1623" s="199"/>
      <c r="H1623" s="199"/>
      <c r="I1623" s="199"/>
      <c r="J1623" s="199"/>
      <c r="K1623" s="199"/>
      <c r="L1623" s="199"/>
      <c r="M1623" s="199"/>
      <c r="N1623" s="199"/>
      <c r="O1623" s="199"/>
      <c r="P1623" s="199"/>
    </row>
    <row r="1624" spans="1:16" s="218" customFormat="1">
      <c r="A1624" s="249"/>
      <c r="B1624" s="325"/>
      <c r="C1624" s="217"/>
      <c r="D1624" s="245"/>
      <c r="E1624" s="245"/>
      <c r="F1624" s="245"/>
      <c r="G1624" s="199"/>
      <c r="H1624" s="199"/>
      <c r="I1624" s="199"/>
      <c r="J1624" s="199"/>
      <c r="K1624" s="199"/>
      <c r="L1624" s="199"/>
      <c r="M1624" s="199"/>
      <c r="N1624" s="199"/>
      <c r="O1624" s="199"/>
      <c r="P1624" s="199"/>
    </row>
    <row r="1625" spans="1:16" s="218" customFormat="1">
      <c r="A1625" s="249"/>
      <c r="B1625" s="325"/>
      <c r="C1625" s="217"/>
      <c r="D1625" s="245"/>
      <c r="E1625" s="245"/>
      <c r="F1625" s="245"/>
      <c r="G1625" s="199"/>
      <c r="H1625" s="199"/>
      <c r="I1625" s="199"/>
      <c r="J1625" s="199"/>
      <c r="K1625" s="199"/>
      <c r="L1625" s="199"/>
      <c r="M1625" s="199"/>
      <c r="N1625" s="199"/>
      <c r="O1625" s="199"/>
      <c r="P1625" s="199"/>
    </row>
    <row r="1626" spans="1:16" s="218" customFormat="1">
      <c r="A1626" s="249"/>
      <c r="B1626" s="325"/>
      <c r="C1626" s="217"/>
      <c r="D1626" s="245"/>
      <c r="E1626" s="245"/>
      <c r="F1626" s="245"/>
      <c r="G1626" s="199"/>
      <c r="H1626" s="199"/>
      <c r="I1626" s="199"/>
      <c r="J1626" s="199"/>
      <c r="K1626" s="199"/>
      <c r="L1626" s="199"/>
      <c r="M1626" s="199"/>
      <c r="N1626" s="199"/>
      <c r="O1626" s="199"/>
      <c r="P1626" s="199"/>
    </row>
    <row r="1627" spans="1:16" s="218" customFormat="1">
      <c r="A1627" s="249"/>
      <c r="B1627" s="325"/>
      <c r="C1627" s="217"/>
      <c r="D1627" s="245"/>
      <c r="E1627" s="245"/>
      <c r="F1627" s="245"/>
      <c r="G1627" s="199"/>
      <c r="H1627" s="199"/>
      <c r="I1627" s="199"/>
      <c r="J1627" s="199"/>
      <c r="K1627" s="199"/>
      <c r="L1627" s="199"/>
      <c r="M1627" s="199"/>
      <c r="N1627" s="199"/>
      <c r="O1627" s="199"/>
      <c r="P1627" s="199"/>
    </row>
    <row r="1628" spans="1:16" s="218" customFormat="1">
      <c r="A1628" s="249"/>
      <c r="B1628" s="325"/>
      <c r="C1628" s="217"/>
      <c r="D1628" s="245"/>
      <c r="E1628" s="245"/>
      <c r="F1628" s="245"/>
      <c r="G1628" s="199"/>
      <c r="H1628" s="199"/>
      <c r="I1628" s="199"/>
      <c r="J1628" s="199"/>
      <c r="K1628" s="199"/>
      <c r="L1628" s="199"/>
      <c r="M1628" s="199"/>
      <c r="N1628" s="199"/>
      <c r="O1628" s="199"/>
      <c r="P1628" s="199"/>
    </row>
    <row r="1629" spans="1:16" s="218" customFormat="1">
      <c r="A1629" s="249"/>
      <c r="B1629" s="325"/>
      <c r="C1629" s="217"/>
      <c r="D1629" s="245"/>
      <c r="E1629" s="245"/>
      <c r="F1629" s="245"/>
      <c r="G1629" s="199"/>
      <c r="H1629" s="199"/>
      <c r="I1629" s="199"/>
      <c r="J1629" s="199"/>
      <c r="K1629" s="199"/>
      <c r="L1629" s="199"/>
      <c r="M1629" s="199"/>
      <c r="N1629" s="199"/>
      <c r="O1629" s="199"/>
      <c r="P1629" s="199"/>
    </row>
    <row r="1630" spans="1:16" s="218" customFormat="1">
      <c r="A1630" s="249"/>
      <c r="B1630" s="325"/>
      <c r="C1630" s="217"/>
      <c r="D1630" s="245"/>
      <c r="E1630" s="245"/>
      <c r="F1630" s="245"/>
      <c r="G1630" s="199"/>
      <c r="H1630" s="199"/>
      <c r="I1630" s="199"/>
      <c r="J1630" s="199"/>
      <c r="K1630" s="199"/>
      <c r="L1630" s="199"/>
      <c r="M1630" s="199"/>
      <c r="N1630" s="199"/>
      <c r="O1630" s="199"/>
      <c r="P1630" s="199"/>
    </row>
    <row r="1631" spans="1:16" s="218" customFormat="1">
      <c r="A1631" s="249"/>
      <c r="B1631" s="325"/>
      <c r="C1631" s="217"/>
      <c r="D1631" s="245"/>
      <c r="E1631" s="245"/>
      <c r="F1631" s="245"/>
      <c r="G1631" s="199"/>
      <c r="H1631" s="199"/>
      <c r="I1631" s="199"/>
      <c r="J1631" s="199"/>
      <c r="K1631" s="199"/>
      <c r="L1631" s="199"/>
      <c r="M1631" s="199"/>
      <c r="N1631" s="199"/>
      <c r="O1631" s="199"/>
      <c r="P1631" s="199"/>
    </row>
    <row r="1632" spans="1:16" s="218" customFormat="1">
      <c r="A1632" s="249"/>
      <c r="B1632" s="325"/>
      <c r="C1632" s="217"/>
      <c r="D1632" s="245"/>
      <c r="E1632" s="245"/>
      <c r="F1632" s="245"/>
      <c r="G1632" s="199"/>
      <c r="H1632" s="199"/>
      <c r="I1632" s="199"/>
      <c r="J1632" s="199"/>
      <c r="K1632" s="199"/>
      <c r="L1632" s="199"/>
      <c r="M1632" s="199"/>
      <c r="N1632" s="199"/>
      <c r="O1632" s="199"/>
      <c r="P1632" s="199"/>
    </row>
    <row r="1633" spans="1:16" s="218" customFormat="1">
      <c r="A1633" s="249"/>
      <c r="B1633" s="325"/>
      <c r="C1633" s="217"/>
      <c r="D1633" s="245"/>
      <c r="E1633" s="245"/>
      <c r="F1633" s="245"/>
      <c r="G1633" s="199"/>
      <c r="H1633" s="199"/>
      <c r="I1633" s="199"/>
      <c r="J1633" s="199"/>
      <c r="K1633" s="199"/>
      <c r="L1633" s="199"/>
      <c r="M1633" s="199"/>
      <c r="N1633" s="199"/>
      <c r="O1633" s="199"/>
      <c r="P1633" s="199"/>
    </row>
    <row r="1634" spans="1:16" s="218" customFormat="1">
      <c r="A1634" s="249"/>
      <c r="B1634" s="325"/>
      <c r="C1634" s="217"/>
      <c r="D1634" s="245"/>
      <c r="E1634" s="245"/>
      <c r="F1634" s="245"/>
      <c r="G1634" s="199"/>
      <c r="H1634" s="199"/>
      <c r="I1634" s="199"/>
      <c r="J1634" s="199"/>
      <c r="K1634" s="199"/>
      <c r="L1634" s="199"/>
      <c r="M1634" s="199"/>
      <c r="N1634" s="199"/>
      <c r="O1634" s="199"/>
      <c r="P1634" s="199"/>
    </row>
    <row r="1635" spans="1:16" s="218" customFormat="1">
      <c r="A1635" s="249"/>
      <c r="B1635" s="325"/>
      <c r="C1635" s="217"/>
      <c r="D1635" s="245"/>
      <c r="E1635" s="245"/>
      <c r="F1635" s="245"/>
      <c r="G1635" s="199"/>
      <c r="H1635" s="199"/>
      <c r="I1635" s="199"/>
      <c r="J1635" s="199"/>
      <c r="K1635" s="199"/>
      <c r="L1635" s="199"/>
      <c r="M1635" s="199"/>
      <c r="N1635" s="199"/>
      <c r="O1635" s="199"/>
      <c r="P1635" s="199"/>
    </row>
    <row r="1636" spans="1:16" s="218" customFormat="1">
      <c r="A1636" s="249"/>
      <c r="B1636" s="325"/>
      <c r="C1636" s="217"/>
      <c r="D1636" s="245"/>
      <c r="E1636" s="245"/>
      <c r="F1636" s="245"/>
      <c r="G1636" s="199"/>
      <c r="H1636" s="199"/>
      <c r="I1636" s="199"/>
      <c r="J1636" s="199"/>
      <c r="K1636" s="199"/>
      <c r="L1636" s="199"/>
      <c r="M1636" s="199"/>
      <c r="N1636" s="199"/>
      <c r="O1636" s="199"/>
      <c r="P1636" s="199"/>
    </row>
    <row r="1637" spans="1:16" s="218" customFormat="1">
      <c r="A1637" s="249"/>
      <c r="B1637" s="325"/>
      <c r="C1637" s="217"/>
      <c r="D1637" s="245"/>
      <c r="E1637" s="245"/>
      <c r="F1637" s="245"/>
      <c r="G1637" s="199"/>
      <c r="H1637" s="199"/>
      <c r="I1637" s="199"/>
      <c r="J1637" s="199"/>
      <c r="K1637" s="199"/>
      <c r="L1637" s="199"/>
      <c r="M1637" s="199"/>
      <c r="N1637" s="199"/>
      <c r="O1637" s="199"/>
      <c r="P1637" s="199"/>
    </row>
    <row r="1638" spans="1:16" s="218" customFormat="1">
      <c r="A1638" s="249"/>
      <c r="B1638" s="325"/>
      <c r="C1638" s="217"/>
      <c r="D1638" s="245"/>
      <c r="E1638" s="245"/>
      <c r="F1638" s="245"/>
      <c r="G1638" s="199"/>
      <c r="H1638" s="199"/>
      <c r="I1638" s="199"/>
      <c r="J1638" s="199"/>
      <c r="K1638" s="199"/>
      <c r="L1638" s="199"/>
      <c r="M1638" s="199"/>
      <c r="N1638" s="199"/>
      <c r="O1638" s="199"/>
      <c r="P1638" s="199"/>
    </row>
    <row r="1639" spans="1:16" s="218" customFormat="1">
      <c r="A1639" s="249"/>
      <c r="B1639" s="325"/>
      <c r="C1639" s="217"/>
      <c r="D1639" s="245"/>
      <c r="E1639" s="245"/>
      <c r="F1639" s="245"/>
      <c r="G1639" s="199"/>
      <c r="H1639" s="199"/>
      <c r="I1639" s="199"/>
      <c r="J1639" s="199"/>
      <c r="K1639" s="199"/>
      <c r="L1639" s="199"/>
      <c r="M1639" s="199"/>
      <c r="N1639" s="199"/>
      <c r="O1639" s="199"/>
      <c r="P1639" s="199"/>
    </row>
    <row r="1640" spans="1:16" s="218" customFormat="1">
      <c r="A1640" s="249"/>
      <c r="B1640" s="325"/>
      <c r="C1640" s="217"/>
      <c r="D1640" s="245"/>
      <c r="E1640" s="245"/>
      <c r="F1640" s="245"/>
      <c r="G1640" s="199"/>
      <c r="H1640" s="199"/>
      <c r="I1640" s="199"/>
      <c r="J1640" s="199"/>
      <c r="K1640" s="199"/>
      <c r="L1640" s="199"/>
      <c r="M1640" s="199"/>
      <c r="N1640" s="199"/>
      <c r="O1640" s="199"/>
      <c r="P1640" s="199"/>
    </row>
    <row r="1641" spans="1:16" s="218" customFormat="1">
      <c r="A1641" s="249"/>
      <c r="B1641" s="325"/>
      <c r="C1641" s="217"/>
      <c r="D1641" s="245"/>
      <c r="E1641" s="245"/>
      <c r="F1641" s="245"/>
      <c r="G1641" s="199"/>
      <c r="H1641" s="199"/>
      <c r="I1641" s="199"/>
      <c r="J1641" s="199"/>
      <c r="K1641" s="199"/>
      <c r="L1641" s="199"/>
      <c r="M1641" s="199"/>
      <c r="N1641" s="199"/>
      <c r="O1641" s="199"/>
      <c r="P1641" s="199"/>
    </row>
    <row r="1642" spans="1:16" s="218" customFormat="1">
      <c r="A1642" s="249"/>
      <c r="B1642" s="325"/>
      <c r="C1642" s="217"/>
      <c r="D1642" s="245"/>
      <c r="E1642" s="245"/>
      <c r="F1642" s="245"/>
      <c r="G1642" s="199"/>
      <c r="H1642" s="199"/>
      <c r="I1642" s="199"/>
      <c r="J1642" s="199"/>
      <c r="K1642" s="199"/>
      <c r="L1642" s="199"/>
      <c r="M1642" s="199"/>
      <c r="N1642" s="199"/>
      <c r="O1642" s="199"/>
      <c r="P1642" s="199"/>
    </row>
    <row r="1643" spans="1:16" s="218" customFormat="1">
      <c r="A1643" s="249"/>
      <c r="B1643" s="325"/>
      <c r="C1643" s="217"/>
      <c r="D1643" s="245"/>
      <c r="E1643" s="245"/>
      <c r="F1643" s="245"/>
      <c r="G1643" s="199"/>
      <c r="H1643" s="199"/>
      <c r="I1643" s="199"/>
      <c r="J1643" s="199"/>
      <c r="K1643" s="199"/>
      <c r="L1643" s="199"/>
      <c r="M1643" s="199"/>
      <c r="N1643" s="199"/>
      <c r="O1643" s="199"/>
      <c r="P1643" s="199"/>
    </row>
    <row r="1644" spans="1:16" s="218" customFormat="1">
      <c r="A1644" s="249"/>
      <c r="B1644" s="325"/>
      <c r="C1644" s="217"/>
      <c r="D1644" s="245"/>
      <c r="E1644" s="245"/>
      <c r="F1644" s="245"/>
      <c r="G1644" s="199"/>
      <c r="H1644" s="199"/>
      <c r="I1644" s="199"/>
      <c r="J1644" s="199"/>
      <c r="K1644" s="199"/>
      <c r="L1644" s="199"/>
      <c r="M1644" s="199"/>
      <c r="N1644" s="199"/>
      <c r="O1644" s="199"/>
      <c r="P1644" s="199"/>
    </row>
    <row r="1645" spans="1:16" s="218" customFormat="1">
      <c r="A1645" s="249"/>
      <c r="B1645" s="325"/>
      <c r="C1645" s="217"/>
      <c r="D1645" s="245"/>
      <c r="E1645" s="245"/>
      <c r="F1645" s="245"/>
      <c r="G1645" s="199"/>
      <c r="H1645" s="199"/>
      <c r="I1645" s="199"/>
      <c r="J1645" s="199"/>
      <c r="K1645" s="199"/>
      <c r="L1645" s="199"/>
      <c r="M1645" s="199"/>
      <c r="N1645" s="199"/>
      <c r="O1645" s="199"/>
      <c r="P1645" s="199"/>
    </row>
    <row r="1646" spans="1:16" s="218" customFormat="1">
      <c r="A1646" s="249"/>
      <c r="B1646" s="325"/>
      <c r="C1646" s="217"/>
      <c r="D1646" s="245"/>
      <c r="E1646" s="245"/>
      <c r="F1646" s="245"/>
      <c r="G1646" s="199"/>
      <c r="H1646" s="199"/>
      <c r="I1646" s="199"/>
      <c r="J1646" s="199"/>
      <c r="K1646" s="199"/>
      <c r="L1646" s="199"/>
      <c r="M1646" s="199"/>
      <c r="N1646" s="199"/>
      <c r="O1646" s="199"/>
      <c r="P1646" s="199"/>
    </row>
    <row r="1647" spans="1:16" s="218" customFormat="1">
      <c r="A1647" s="249"/>
      <c r="B1647" s="325"/>
      <c r="C1647" s="217"/>
      <c r="D1647" s="245"/>
      <c r="E1647" s="245"/>
      <c r="F1647" s="245"/>
      <c r="G1647" s="199"/>
      <c r="H1647" s="199"/>
      <c r="I1647" s="199"/>
      <c r="J1647" s="199"/>
      <c r="K1647" s="199"/>
      <c r="L1647" s="199"/>
      <c r="M1647" s="199"/>
      <c r="N1647" s="199"/>
      <c r="O1647" s="199"/>
      <c r="P1647" s="199"/>
    </row>
    <row r="1648" spans="1:16" s="218" customFormat="1">
      <c r="A1648" s="249"/>
      <c r="B1648" s="325"/>
      <c r="C1648" s="217"/>
      <c r="D1648" s="245"/>
      <c r="E1648" s="245"/>
      <c r="F1648" s="245"/>
      <c r="G1648" s="199"/>
      <c r="H1648" s="199"/>
      <c r="I1648" s="199"/>
      <c r="J1648" s="199"/>
      <c r="K1648" s="199"/>
      <c r="L1648" s="199"/>
      <c r="M1648" s="199"/>
      <c r="N1648" s="199"/>
      <c r="O1648" s="199"/>
      <c r="P1648" s="199"/>
    </row>
    <row r="1649" spans="1:16" s="218" customFormat="1">
      <c r="A1649" s="249"/>
      <c r="B1649" s="325"/>
      <c r="C1649" s="217"/>
      <c r="D1649" s="245"/>
      <c r="E1649" s="245"/>
      <c r="F1649" s="245"/>
      <c r="G1649" s="199"/>
      <c r="H1649" s="199"/>
      <c r="I1649" s="199"/>
      <c r="J1649" s="199"/>
      <c r="K1649" s="199"/>
      <c r="L1649" s="199"/>
      <c r="M1649" s="199"/>
      <c r="N1649" s="199"/>
      <c r="O1649" s="199"/>
      <c r="P1649" s="199"/>
    </row>
    <row r="1650" spans="1:16" s="218" customFormat="1">
      <c r="A1650" s="249"/>
      <c r="B1650" s="325"/>
      <c r="C1650" s="217"/>
      <c r="D1650" s="245"/>
      <c r="E1650" s="245"/>
      <c r="F1650" s="245"/>
      <c r="G1650" s="199"/>
      <c r="H1650" s="199"/>
      <c r="I1650" s="199"/>
      <c r="J1650" s="199"/>
      <c r="K1650" s="199"/>
      <c r="L1650" s="199"/>
      <c r="M1650" s="199"/>
      <c r="N1650" s="199"/>
      <c r="O1650" s="199"/>
      <c r="P1650" s="199"/>
    </row>
    <row r="1651" spans="1:16" s="218" customFormat="1">
      <c r="A1651" s="249"/>
      <c r="B1651" s="325"/>
      <c r="C1651" s="217"/>
      <c r="D1651" s="245"/>
      <c r="E1651" s="245"/>
      <c r="F1651" s="245"/>
      <c r="G1651" s="199"/>
      <c r="H1651" s="199"/>
      <c r="I1651" s="199"/>
      <c r="J1651" s="199"/>
      <c r="K1651" s="199"/>
      <c r="L1651" s="199"/>
      <c r="M1651" s="199"/>
      <c r="N1651" s="199"/>
      <c r="O1651" s="199"/>
      <c r="P1651" s="199"/>
    </row>
    <row r="1652" spans="1:16" s="218" customFormat="1">
      <c r="A1652" s="249"/>
      <c r="B1652" s="325"/>
      <c r="C1652" s="217"/>
      <c r="D1652" s="245"/>
      <c r="E1652" s="245"/>
      <c r="F1652" s="245"/>
      <c r="G1652" s="199"/>
      <c r="H1652" s="199"/>
      <c r="I1652" s="199"/>
      <c r="J1652" s="199"/>
      <c r="K1652" s="199"/>
      <c r="L1652" s="199"/>
      <c r="M1652" s="199"/>
      <c r="N1652" s="199"/>
      <c r="O1652" s="199"/>
      <c r="P1652" s="199"/>
    </row>
    <row r="1653" spans="1:16" s="218" customFormat="1">
      <c r="A1653" s="249"/>
      <c r="B1653" s="325"/>
      <c r="C1653" s="217"/>
      <c r="D1653" s="245"/>
      <c r="E1653" s="245"/>
      <c r="F1653" s="245"/>
      <c r="G1653" s="199"/>
      <c r="H1653" s="199"/>
      <c r="I1653" s="199"/>
      <c r="J1653" s="199"/>
      <c r="K1653" s="199"/>
      <c r="L1653" s="199"/>
      <c r="M1653" s="199"/>
      <c r="N1653" s="199"/>
      <c r="O1653" s="199"/>
      <c r="P1653" s="199"/>
    </row>
    <row r="1654" spans="1:16" s="218" customFormat="1">
      <c r="A1654" s="249"/>
      <c r="B1654" s="325"/>
      <c r="C1654" s="217"/>
      <c r="D1654" s="245"/>
      <c r="E1654" s="245"/>
      <c r="F1654" s="245"/>
      <c r="G1654" s="199"/>
      <c r="H1654" s="199"/>
      <c r="I1654" s="199"/>
      <c r="J1654" s="199"/>
      <c r="K1654" s="199"/>
      <c r="L1654" s="199"/>
      <c r="M1654" s="199"/>
      <c r="N1654" s="199"/>
      <c r="O1654" s="199"/>
      <c r="P1654" s="199"/>
    </row>
    <row r="1655" spans="1:16" s="218" customFormat="1">
      <c r="A1655" s="249"/>
      <c r="B1655" s="325"/>
      <c r="C1655" s="217"/>
      <c r="D1655" s="245"/>
      <c r="E1655" s="245"/>
      <c r="F1655" s="245"/>
      <c r="G1655" s="199"/>
      <c r="H1655" s="199"/>
      <c r="I1655" s="199"/>
      <c r="J1655" s="199"/>
      <c r="K1655" s="199"/>
      <c r="L1655" s="199"/>
      <c r="M1655" s="199"/>
      <c r="N1655" s="199"/>
      <c r="O1655" s="199"/>
      <c r="P1655" s="199"/>
    </row>
    <row r="1656" spans="1:16" s="218" customFormat="1">
      <c r="A1656" s="249"/>
      <c r="B1656" s="325"/>
      <c r="C1656" s="217"/>
      <c r="D1656" s="245"/>
      <c r="E1656" s="245"/>
      <c r="F1656" s="245"/>
      <c r="G1656" s="199"/>
      <c r="H1656" s="199"/>
      <c r="I1656" s="199"/>
      <c r="J1656" s="199"/>
      <c r="K1656" s="199"/>
      <c r="L1656" s="199"/>
      <c r="M1656" s="199"/>
      <c r="N1656" s="199"/>
      <c r="O1656" s="199"/>
      <c r="P1656" s="199"/>
    </row>
    <row r="1657" spans="1:16" s="218" customFormat="1">
      <c r="A1657" s="249"/>
      <c r="B1657" s="325"/>
      <c r="C1657" s="217"/>
      <c r="D1657" s="245"/>
      <c r="E1657" s="245"/>
      <c r="F1657" s="245"/>
      <c r="G1657" s="199"/>
      <c r="H1657" s="199"/>
      <c r="I1657" s="199"/>
      <c r="J1657" s="199"/>
      <c r="K1657" s="199"/>
      <c r="L1657" s="199"/>
      <c r="M1657" s="199"/>
      <c r="N1657" s="199"/>
      <c r="O1657" s="199"/>
      <c r="P1657" s="199"/>
    </row>
    <row r="1658" spans="1:16" s="218" customFormat="1">
      <c r="A1658" s="249"/>
      <c r="B1658" s="325"/>
      <c r="C1658" s="217"/>
      <c r="D1658" s="245"/>
      <c r="E1658" s="245"/>
      <c r="F1658" s="245"/>
      <c r="G1658" s="199"/>
      <c r="H1658" s="199"/>
      <c r="I1658" s="199"/>
      <c r="J1658" s="199"/>
      <c r="K1658" s="199"/>
      <c r="L1658" s="199"/>
      <c r="M1658" s="199"/>
      <c r="N1658" s="199"/>
      <c r="O1658" s="199"/>
      <c r="P1658" s="199"/>
    </row>
    <row r="1659" spans="1:16" s="218" customFormat="1">
      <c r="A1659" s="249"/>
      <c r="B1659" s="325"/>
      <c r="C1659" s="217"/>
      <c r="D1659" s="245"/>
      <c r="E1659" s="245"/>
      <c r="F1659" s="245"/>
      <c r="G1659" s="199"/>
      <c r="H1659" s="199"/>
      <c r="I1659" s="199"/>
      <c r="J1659" s="199"/>
      <c r="K1659" s="199"/>
      <c r="L1659" s="199"/>
      <c r="M1659" s="199"/>
      <c r="N1659" s="199"/>
      <c r="O1659" s="199"/>
      <c r="P1659" s="199"/>
    </row>
    <row r="1660" spans="1:16" s="218" customFormat="1">
      <c r="A1660" s="249"/>
      <c r="B1660" s="325"/>
      <c r="C1660" s="217"/>
      <c r="D1660" s="245"/>
      <c r="E1660" s="245"/>
      <c r="F1660" s="245"/>
      <c r="G1660" s="199"/>
      <c r="H1660" s="199"/>
      <c r="I1660" s="199"/>
      <c r="J1660" s="199"/>
      <c r="K1660" s="199"/>
      <c r="L1660" s="199"/>
      <c r="M1660" s="199"/>
      <c r="N1660" s="199"/>
      <c r="O1660" s="199"/>
      <c r="P1660" s="199"/>
    </row>
    <row r="1661" spans="1:16" s="218" customFormat="1">
      <c r="A1661" s="249"/>
      <c r="B1661" s="325"/>
      <c r="C1661" s="217"/>
      <c r="D1661" s="245"/>
      <c r="E1661" s="245"/>
      <c r="F1661" s="245"/>
      <c r="G1661" s="199"/>
      <c r="H1661" s="199"/>
      <c r="I1661" s="199"/>
      <c r="J1661" s="199"/>
      <c r="K1661" s="199"/>
      <c r="L1661" s="199"/>
      <c r="M1661" s="199"/>
      <c r="N1661" s="199"/>
      <c r="O1661" s="199"/>
      <c r="P1661" s="199"/>
    </row>
    <row r="1662" spans="1:16" s="218" customFormat="1">
      <c r="A1662" s="249"/>
      <c r="B1662" s="325"/>
      <c r="C1662" s="217"/>
      <c r="D1662" s="245"/>
      <c r="E1662" s="245"/>
      <c r="F1662" s="245"/>
      <c r="G1662" s="199"/>
      <c r="H1662" s="199"/>
      <c r="I1662" s="199"/>
      <c r="J1662" s="199"/>
      <c r="K1662" s="199"/>
      <c r="L1662" s="199"/>
      <c r="M1662" s="199"/>
      <c r="N1662" s="199"/>
      <c r="O1662" s="199"/>
      <c r="P1662" s="199"/>
    </row>
    <row r="1663" spans="1:16" s="218" customFormat="1">
      <c r="A1663" s="249"/>
      <c r="B1663" s="325"/>
      <c r="C1663" s="217"/>
      <c r="D1663" s="245"/>
      <c r="E1663" s="245"/>
      <c r="F1663" s="245"/>
      <c r="G1663" s="199"/>
      <c r="H1663" s="199"/>
      <c r="I1663" s="199"/>
      <c r="J1663" s="199"/>
      <c r="K1663" s="199"/>
      <c r="L1663" s="199"/>
      <c r="M1663" s="199"/>
      <c r="N1663" s="199"/>
      <c r="O1663" s="199"/>
      <c r="P1663" s="199"/>
    </row>
    <row r="1664" spans="1:16" s="218" customFormat="1">
      <c r="A1664" s="249"/>
      <c r="B1664" s="325"/>
      <c r="C1664" s="217"/>
      <c r="D1664" s="245"/>
      <c r="E1664" s="245"/>
      <c r="F1664" s="245"/>
      <c r="G1664" s="199"/>
      <c r="H1664" s="199"/>
      <c r="I1664" s="199"/>
      <c r="J1664" s="199"/>
      <c r="K1664" s="199"/>
      <c r="L1664" s="199"/>
      <c r="M1664" s="199"/>
      <c r="N1664" s="199"/>
      <c r="O1664" s="199"/>
      <c r="P1664" s="199"/>
    </row>
    <row r="1665" spans="1:16" s="218" customFormat="1">
      <c r="A1665" s="249"/>
      <c r="B1665" s="325"/>
      <c r="C1665" s="217"/>
      <c r="D1665" s="245"/>
      <c r="E1665" s="245"/>
      <c r="F1665" s="245"/>
      <c r="G1665" s="199"/>
      <c r="H1665" s="199"/>
      <c r="I1665" s="199"/>
      <c r="J1665" s="199"/>
      <c r="K1665" s="199"/>
      <c r="L1665" s="199"/>
      <c r="M1665" s="199"/>
      <c r="N1665" s="199"/>
      <c r="O1665" s="199"/>
      <c r="P1665" s="199"/>
    </row>
    <row r="1666" spans="1:16" s="218" customFormat="1">
      <c r="A1666" s="249"/>
      <c r="B1666" s="325"/>
      <c r="C1666" s="217"/>
      <c r="D1666" s="245"/>
      <c r="E1666" s="245"/>
      <c r="F1666" s="245"/>
      <c r="G1666" s="199"/>
      <c r="H1666" s="199"/>
      <c r="I1666" s="199"/>
      <c r="J1666" s="199"/>
      <c r="K1666" s="199"/>
      <c r="L1666" s="199"/>
      <c r="M1666" s="199"/>
      <c r="N1666" s="199"/>
      <c r="O1666" s="199"/>
      <c r="P1666" s="199"/>
    </row>
    <row r="1667" spans="1:16" s="218" customFormat="1">
      <c r="A1667" s="249"/>
      <c r="B1667" s="325"/>
      <c r="C1667" s="217"/>
      <c r="D1667" s="245"/>
      <c r="E1667" s="245"/>
      <c r="F1667" s="245"/>
      <c r="G1667" s="199"/>
      <c r="H1667" s="199"/>
      <c r="I1667" s="199"/>
      <c r="J1667" s="199"/>
      <c r="K1667" s="199"/>
      <c r="L1667" s="199"/>
      <c r="M1667" s="199"/>
      <c r="N1667" s="199"/>
      <c r="O1667" s="199"/>
      <c r="P1667" s="199"/>
    </row>
    <row r="1668" spans="1:16" s="218" customFormat="1">
      <c r="A1668" s="249"/>
      <c r="B1668" s="325"/>
      <c r="C1668" s="217"/>
      <c r="D1668" s="245"/>
      <c r="E1668" s="245"/>
      <c r="F1668" s="245"/>
      <c r="G1668" s="199"/>
      <c r="H1668" s="199"/>
      <c r="I1668" s="199"/>
      <c r="J1668" s="199"/>
      <c r="K1668" s="199"/>
      <c r="L1668" s="199"/>
      <c r="M1668" s="199"/>
      <c r="N1668" s="199"/>
      <c r="O1668" s="199"/>
      <c r="P1668" s="199"/>
    </row>
    <row r="1669" spans="1:16" s="218" customFormat="1">
      <c r="A1669" s="249"/>
      <c r="B1669" s="325"/>
      <c r="C1669" s="217"/>
      <c r="D1669" s="245"/>
      <c r="E1669" s="245"/>
      <c r="F1669" s="245"/>
      <c r="G1669" s="199"/>
      <c r="H1669" s="199"/>
      <c r="I1669" s="199"/>
      <c r="J1669" s="199"/>
      <c r="K1669" s="199"/>
      <c r="L1669" s="199"/>
      <c r="M1669" s="199"/>
      <c r="N1669" s="199"/>
      <c r="O1669" s="199"/>
      <c r="P1669" s="199"/>
    </row>
    <row r="1670" spans="1:16" s="218" customFormat="1">
      <c r="A1670" s="249"/>
      <c r="B1670" s="325"/>
      <c r="C1670" s="217"/>
      <c r="D1670" s="245"/>
      <c r="E1670" s="245"/>
      <c r="F1670" s="245"/>
      <c r="G1670" s="199"/>
      <c r="H1670" s="199"/>
      <c r="I1670" s="199"/>
      <c r="J1670" s="199"/>
      <c r="K1670" s="199"/>
      <c r="L1670" s="199"/>
      <c r="M1670" s="199"/>
      <c r="N1670" s="199"/>
      <c r="O1670" s="199"/>
      <c r="P1670" s="199"/>
    </row>
    <row r="1671" spans="1:16" s="218" customFormat="1">
      <c r="A1671" s="249"/>
      <c r="B1671" s="325"/>
      <c r="C1671" s="217"/>
      <c r="D1671" s="245"/>
      <c r="E1671" s="245"/>
      <c r="F1671" s="245"/>
      <c r="G1671" s="199"/>
      <c r="H1671" s="199"/>
      <c r="I1671" s="199"/>
      <c r="J1671" s="199"/>
      <c r="K1671" s="199"/>
      <c r="L1671" s="199"/>
      <c r="M1671" s="199"/>
      <c r="N1671" s="199"/>
      <c r="O1671" s="199"/>
      <c r="P1671" s="199"/>
    </row>
    <row r="1672" spans="1:16" s="218" customFormat="1">
      <c r="A1672" s="249"/>
      <c r="B1672" s="325"/>
      <c r="C1672" s="217"/>
      <c r="D1672" s="245"/>
      <c r="E1672" s="245"/>
      <c r="F1672" s="245"/>
      <c r="G1672" s="199"/>
      <c r="H1672" s="199"/>
      <c r="I1672" s="199"/>
      <c r="J1672" s="199"/>
      <c r="K1672" s="199"/>
      <c r="L1672" s="199"/>
      <c r="M1672" s="199"/>
      <c r="N1672" s="199"/>
      <c r="O1672" s="199"/>
      <c r="P1672" s="199"/>
    </row>
    <row r="1673" spans="1:16" s="218" customFormat="1">
      <c r="A1673" s="249"/>
      <c r="B1673" s="325"/>
      <c r="C1673" s="217"/>
      <c r="D1673" s="245"/>
      <c r="E1673" s="245"/>
      <c r="F1673" s="245"/>
      <c r="G1673" s="199"/>
      <c r="H1673" s="199"/>
      <c r="I1673" s="199"/>
      <c r="J1673" s="199"/>
      <c r="K1673" s="199"/>
      <c r="L1673" s="199"/>
      <c r="M1673" s="199"/>
      <c r="N1673" s="199"/>
      <c r="O1673" s="199"/>
      <c r="P1673" s="199"/>
    </row>
    <row r="1674" spans="1:16" s="218" customFormat="1">
      <c r="A1674" s="249"/>
      <c r="B1674" s="325"/>
      <c r="C1674" s="217"/>
      <c r="D1674" s="245"/>
      <c r="E1674" s="245"/>
      <c r="F1674" s="245"/>
      <c r="G1674" s="199"/>
      <c r="H1674" s="199"/>
      <c r="I1674" s="199"/>
      <c r="J1674" s="199"/>
      <c r="K1674" s="199"/>
      <c r="L1674" s="199"/>
      <c r="M1674" s="199"/>
      <c r="N1674" s="199"/>
      <c r="O1674" s="199"/>
      <c r="P1674" s="199"/>
    </row>
    <row r="1675" spans="1:16" s="218" customFormat="1">
      <c r="A1675" s="249"/>
      <c r="B1675" s="325"/>
      <c r="C1675" s="217"/>
      <c r="D1675" s="245"/>
      <c r="E1675" s="245"/>
      <c r="F1675" s="245"/>
      <c r="G1675" s="199"/>
      <c r="H1675" s="199"/>
      <c r="I1675" s="199"/>
      <c r="J1675" s="199"/>
      <c r="K1675" s="199"/>
      <c r="L1675" s="199"/>
      <c r="M1675" s="199"/>
      <c r="N1675" s="199"/>
      <c r="O1675" s="199"/>
      <c r="P1675" s="199"/>
    </row>
    <row r="1676" spans="1:16" s="218" customFormat="1">
      <c r="A1676" s="249"/>
      <c r="B1676" s="325"/>
      <c r="C1676" s="217"/>
      <c r="D1676" s="245"/>
      <c r="E1676" s="245"/>
      <c r="F1676" s="245"/>
      <c r="G1676" s="199"/>
      <c r="H1676" s="199"/>
      <c r="I1676" s="199"/>
      <c r="J1676" s="199"/>
      <c r="K1676" s="199"/>
      <c r="L1676" s="199"/>
      <c r="M1676" s="199"/>
      <c r="N1676" s="199"/>
      <c r="O1676" s="199"/>
      <c r="P1676" s="199"/>
    </row>
    <row r="1677" spans="1:16" s="218" customFormat="1">
      <c r="A1677" s="249"/>
      <c r="B1677" s="325"/>
      <c r="C1677" s="217"/>
      <c r="D1677" s="245"/>
      <c r="E1677" s="245"/>
      <c r="F1677" s="245"/>
      <c r="G1677" s="199"/>
      <c r="H1677" s="199"/>
      <c r="I1677" s="199"/>
      <c r="J1677" s="199"/>
      <c r="K1677" s="199"/>
      <c r="L1677" s="199"/>
      <c r="M1677" s="199"/>
      <c r="N1677" s="199"/>
      <c r="O1677" s="199"/>
      <c r="P1677" s="199"/>
    </row>
    <row r="1678" spans="1:16" s="218" customFormat="1">
      <c r="A1678" s="249"/>
      <c r="B1678" s="325"/>
      <c r="C1678" s="217"/>
      <c r="D1678" s="245"/>
      <c r="E1678" s="245"/>
      <c r="F1678" s="245"/>
      <c r="G1678" s="199"/>
      <c r="H1678" s="199"/>
      <c r="I1678" s="199"/>
      <c r="J1678" s="199"/>
      <c r="K1678" s="199"/>
      <c r="L1678" s="199"/>
      <c r="M1678" s="199"/>
      <c r="N1678" s="199"/>
      <c r="O1678" s="199"/>
      <c r="P1678" s="199"/>
    </row>
    <row r="1679" spans="1:16" s="218" customFormat="1">
      <c r="A1679" s="249"/>
      <c r="B1679" s="325"/>
      <c r="C1679" s="217"/>
      <c r="D1679" s="245"/>
      <c r="E1679" s="245"/>
      <c r="F1679" s="245"/>
      <c r="G1679" s="199"/>
      <c r="H1679" s="199"/>
      <c r="I1679" s="199"/>
      <c r="J1679" s="199"/>
      <c r="K1679" s="199"/>
      <c r="L1679" s="199"/>
      <c r="M1679" s="199"/>
      <c r="N1679" s="199"/>
      <c r="O1679" s="199"/>
      <c r="P1679" s="199"/>
    </row>
    <row r="1680" spans="1:16" s="218" customFormat="1">
      <c r="A1680" s="249"/>
      <c r="B1680" s="325"/>
      <c r="C1680" s="217"/>
      <c r="D1680" s="245"/>
      <c r="E1680" s="245"/>
      <c r="F1680" s="245"/>
      <c r="G1680" s="199"/>
      <c r="H1680" s="199"/>
      <c r="I1680" s="199"/>
      <c r="J1680" s="199"/>
      <c r="K1680" s="199"/>
      <c r="L1680" s="199"/>
      <c r="M1680" s="199"/>
      <c r="N1680" s="199"/>
      <c r="O1680" s="199"/>
      <c r="P1680" s="199"/>
    </row>
    <row r="1681" spans="1:16" s="218" customFormat="1">
      <c r="A1681" s="249"/>
      <c r="B1681" s="325"/>
      <c r="C1681" s="217"/>
      <c r="D1681" s="245"/>
      <c r="E1681" s="245"/>
      <c r="F1681" s="245"/>
      <c r="G1681" s="199"/>
      <c r="H1681" s="199"/>
      <c r="I1681" s="199"/>
      <c r="J1681" s="199"/>
      <c r="K1681" s="199"/>
      <c r="L1681" s="199"/>
      <c r="M1681" s="199"/>
      <c r="N1681" s="199"/>
      <c r="O1681" s="199"/>
      <c r="P1681" s="199"/>
    </row>
    <row r="1682" spans="1:16" s="218" customFormat="1">
      <c r="A1682" s="249"/>
      <c r="B1682" s="325"/>
      <c r="C1682" s="217"/>
      <c r="D1682" s="245"/>
      <c r="E1682" s="245"/>
      <c r="F1682" s="245"/>
      <c r="G1682" s="199"/>
      <c r="H1682" s="199"/>
      <c r="I1682" s="199"/>
      <c r="J1682" s="199"/>
      <c r="K1682" s="199"/>
      <c r="L1682" s="199"/>
      <c r="M1682" s="199"/>
      <c r="N1682" s="199"/>
      <c r="O1682" s="199"/>
      <c r="P1682" s="199"/>
    </row>
    <row r="1683" spans="1:16" s="218" customFormat="1">
      <c r="A1683" s="249"/>
      <c r="B1683" s="325"/>
      <c r="C1683" s="217"/>
      <c r="D1683" s="245"/>
      <c r="E1683" s="245"/>
      <c r="F1683" s="245"/>
      <c r="G1683" s="199"/>
      <c r="H1683" s="199"/>
      <c r="I1683" s="199"/>
      <c r="J1683" s="199"/>
      <c r="K1683" s="199"/>
      <c r="L1683" s="199"/>
      <c r="M1683" s="199"/>
      <c r="N1683" s="199"/>
      <c r="O1683" s="199"/>
      <c r="P1683" s="199"/>
    </row>
    <row r="1684" spans="1:16" s="218" customFormat="1">
      <c r="A1684" s="249"/>
      <c r="B1684" s="325"/>
      <c r="C1684" s="217"/>
      <c r="D1684" s="245"/>
      <c r="E1684" s="245"/>
      <c r="F1684" s="245"/>
      <c r="G1684" s="199"/>
      <c r="H1684" s="199"/>
      <c r="I1684" s="199"/>
      <c r="J1684" s="199"/>
      <c r="K1684" s="199"/>
      <c r="L1684" s="199"/>
      <c r="M1684" s="199"/>
      <c r="N1684" s="199"/>
      <c r="O1684" s="199"/>
      <c r="P1684" s="199"/>
    </row>
    <row r="1685" spans="1:16" s="218" customFormat="1">
      <c r="A1685" s="249"/>
      <c r="B1685" s="325"/>
      <c r="C1685" s="217"/>
      <c r="D1685" s="245"/>
      <c r="E1685" s="245"/>
      <c r="F1685" s="245"/>
      <c r="G1685" s="199"/>
      <c r="H1685" s="199"/>
      <c r="I1685" s="199"/>
      <c r="J1685" s="199"/>
      <c r="K1685" s="199"/>
      <c r="L1685" s="199"/>
      <c r="M1685" s="199"/>
      <c r="N1685" s="199"/>
      <c r="O1685" s="199"/>
      <c r="P1685" s="199"/>
    </row>
    <row r="1686" spans="1:16" s="218" customFormat="1">
      <c r="A1686" s="249"/>
      <c r="B1686" s="325"/>
      <c r="C1686" s="217"/>
      <c r="D1686" s="245"/>
      <c r="E1686" s="245"/>
      <c r="F1686" s="245"/>
      <c r="G1686" s="199"/>
      <c r="H1686" s="199"/>
      <c r="I1686" s="199"/>
      <c r="J1686" s="199"/>
      <c r="K1686" s="199"/>
      <c r="L1686" s="199"/>
      <c r="M1686" s="199"/>
      <c r="N1686" s="199"/>
      <c r="O1686" s="199"/>
      <c r="P1686" s="199"/>
    </row>
    <row r="1687" spans="1:16" s="218" customFormat="1">
      <c r="A1687" s="249"/>
      <c r="B1687" s="325"/>
      <c r="C1687" s="217"/>
      <c r="D1687" s="245"/>
      <c r="E1687" s="245"/>
      <c r="F1687" s="245"/>
      <c r="G1687" s="199"/>
      <c r="H1687" s="199"/>
      <c r="I1687" s="199"/>
      <c r="J1687" s="199"/>
      <c r="K1687" s="199"/>
      <c r="L1687" s="199"/>
      <c r="M1687" s="199"/>
      <c r="N1687" s="199"/>
      <c r="O1687" s="199"/>
      <c r="P1687" s="199"/>
    </row>
    <row r="1688" spans="1:16" s="218" customFormat="1">
      <c r="A1688" s="249"/>
      <c r="B1688" s="325"/>
      <c r="C1688" s="217"/>
      <c r="D1688" s="245"/>
      <c r="E1688" s="245"/>
      <c r="F1688" s="245"/>
      <c r="G1688" s="199"/>
      <c r="H1688" s="199"/>
      <c r="I1688" s="199"/>
      <c r="J1688" s="199"/>
      <c r="K1688" s="199"/>
      <c r="L1688" s="199"/>
      <c r="M1688" s="199"/>
      <c r="N1688" s="199"/>
      <c r="O1688" s="199"/>
      <c r="P1688" s="199"/>
    </row>
    <row r="1689" spans="1:16" s="218" customFormat="1">
      <c r="A1689" s="249"/>
      <c r="B1689" s="325"/>
      <c r="C1689" s="217"/>
      <c r="D1689" s="245"/>
      <c r="E1689" s="245"/>
      <c r="F1689" s="245"/>
      <c r="G1689" s="199"/>
      <c r="H1689" s="199"/>
      <c r="I1689" s="199"/>
      <c r="J1689" s="199"/>
      <c r="K1689" s="199"/>
      <c r="L1689" s="199"/>
      <c r="M1689" s="199"/>
      <c r="N1689" s="199"/>
      <c r="O1689" s="199"/>
      <c r="P1689" s="199"/>
    </row>
    <row r="1690" spans="1:16" s="218" customFormat="1">
      <c r="A1690" s="249"/>
      <c r="B1690" s="325"/>
      <c r="C1690" s="217"/>
      <c r="D1690" s="245"/>
      <c r="E1690" s="245"/>
      <c r="F1690" s="245"/>
      <c r="G1690" s="199"/>
      <c r="H1690" s="199"/>
      <c r="I1690" s="199"/>
      <c r="J1690" s="199"/>
      <c r="K1690" s="199"/>
      <c r="L1690" s="199"/>
      <c r="M1690" s="199"/>
      <c r="N1690" s="199"/>
      <c r="O1690" s="199"/>
      <c r="P1690" s="199"/>
    </row>
    <row r="1691" spans="1:16" s="218" customFormat="1">
      <c r="A1691" s="249"/>
      <c r="B1691" s="325"/>
      <c r="C1691" s="217"/>
      <c r="D1691" s="245"/>
      <c r="E1691" s="245"/>
      <c r="F1691" s="245"/>
      <c r="G1691" s="199"/>
      <c r="H1691" s="199"/>
      <c r="I1691" s="199"/>
      <c r="J1691" s="199"/>
      <c r="K1691" s="199"/>
      <c r="L1691" s="199"/>
      <c r="M1691" s="199"/>
      <c r="N1691" s="199"/>
      <c r="O1691" s="199"/>
      <c r="P1691" s="199"/>
    </row>
    <row r="1692" spans="1:16" s="218" customFormat="1">
      <c r="A1692" s="249"/>
      <c r="B1692" s="325"/>
      <c r="C1692" s="217"/>
      <c r="D1692" s="245"/>
      <c r="E1692" s="245"/>
      <c r="F1692" s="245"/>
      <c r="G1692" s="199"/>
      <c r="H1692" s="199"/>
      <c r="I1692" s="199"/>
      <c r="J1692" s="199"/>
      <c r="K1692" s="199"/>
      <c r="L1692" s="199"/>
      <c r="M1692" s="199"/>
      <c r="N1692" s="199"/>
      <c r="O1692" s="199"/>
      <c r="P1692" s="199"/>
    </row>
    <row r="1693" spans="1:16" s="218" customFormat="1">
      <c r="A1693" s="249"/>
      <c r="B1693" s="325"/>
      <c r="C1693" s="217"/>
      <c r="D1693" s="245"/>
      <c r="E1693" s="245"/>
      <c r="F1693" s="245"/>
      <c r="G1693" s="199"/>
      <c r="H1693" s="199"/>
      <c r="I1693" s="199"/>
      <c r="J1693" s="199"/>
      <c r="K1693" s="199"/>
      <c r="L1693" s="199"/>
      <c r="M1693" s="199"/>
      <c r="N1693" s="199"/>
      <c r="O1693" s="199"/>
      <c r="P1693" s="199"/>
    </row>
    <row r="1694" spans="1:16" s="218" customFormat="1">
      <c r="A1694" s="249"/>
      <c r="B1694" s="325"/>
      <c r="C1694" s="217"/>
      <c r="D1694" s="245"/>
      <c r="E1694" s="245"/>
      <c r="F1694" s="245"/>
      <c r="G1694" s="199"/>
      <c r="H1694" s="199"/>
      <c r="I1694" s="199"/>
      <c r="J1694" s="199"/>
      <c r="K1694" s="199"/>
      <c r="L1694" s="199"/>
      <c r="M1694" s="199"/>
      <c r="N1694" s="199"/>
      <c r="O1694" s="199"/>
      <c r="P1694" s="199"/>
    </row>
    <row r="1695" spans="1:16" s="218" customFormat="1">
      <c r="A1695" s="249"/>
      <c r="B1695" s="325"/>
      <c r="C1695" s="217"/>
      <c r="D1695" s="245"/>
      <c r="E1695" s="245"/>
      <c r="F1695" s="245"/>
      <c r="G1695" s="199"/>
      <c r="H1695" s="199"/>
      <c r="I1695" s="199"/>
      <c r="J1695" s="199"/>
      <c r="K1695" s="199"/>
      <c r="L1695" s="199"/>
      <c r="M1695" s="199"/>
      <c r="N1695" s="199"/>
      <c r="O1695" s="199"/>
      <c r="P1695" s="199"/>
    </row>
    <row r="1696" spans="1:16" s="218" customFormat="1">
      <c r="A1696" s="249"/>
      <c r="B1696" s="325"/>
      <c r="C1696" s="217"/>
      <c r="D1696" s="245"/>
      <c r="E1696" s="245"/>
      <c r="F1696" s="245"/>
      <c r="G1696" s="199"/>
      <c r="H1696" s="199"/>
      <c r="I1696" s="199"/>
      <c r="J1696" s="199"/>
      <c r="K1696" s="199"/>
      <c r="L1696" s="199"/>
      <c r="M1696" s="199"/>
      <c r="N1696" s="199"/>
      <c r="O1696" s="199"/>
      <c r="P1696" s="199"/>
    </row>
    <row r="1697" spans="1:16" s="218" customFormat="1">
      <c r="A1697" s="249"/>
      <c r="B1697" s="325"/>
      <c r="C1697" s="217"/>
      <c r="D1697" s="245"/>
      <c r="E1697" s="245"/>
      <c r="F1697" s="245"/>
      <c r="G1697" s="199"/>
      <c r="H1697" s="199"/>
      <c r="I1697" s="199"/>
      <c r="J1697" s="199"/>
      <c r="K1697" s="199"/>
      <c r="L1697" s="199"/>
      <c r="M1697" s="199"/>
      <c r="N1697" s="199"/>
      <c r="O1697" s="199"/>
      <c r="P1697" s="199"/>
    </row>
    <row r="1698" spans="1:16" s="218" customFormat="1">
      <c r="A1698" s="249"/>
      <c r="B1698" s="325"/>
      <c r="C1698" s="217"/>
      <c r="D1698" s="245"/>
      <c r="E1698" s="245"/>
      <c r="F1698" s="245"/>
      <c r="G1698" s="199"/>
      <c r="H1698" s="199"/>
      <c r="I1698" s="199"/>
      <c r="J1698" s="199"/>
      <c r="K1698" s="199"/>
      <c r="L1698" s="199"/>
      <c r="M1698" s="199"/>
      <c r="N1698" s="199"/>
      <c r="O1698" s="199"/>
      <c r="P1698" s="199"/>
    </row>
    <row r="1699" spans="1:16" s="218" customFormat="1">
      <c r="A1699" s="249"/>
      <c r="B1699" s="325"/>
      <c r="C1699" s="217"/>
      <c r="D1699" s="245"/>
      <c r="E1699" s="245"/>
      <c r="F1699" s="245"/>
      <c r="G1699" s="199"/>
      <c r="H1699" s="199"/>
      <c r="I1699" s="199"/>
      <c r="J1699" s="199"/>
      <c r="K1699" s="199"/>
      <c r="L1699" s="199"/>
      <c r="M1699" s="199"/>
      <c r="N1699" s="199"/>
      <c r="O1699" s="199"/>
      <c r="P1699" s="199"/>
    </row>
    <row r="1700" spans="1:16" s="218" customFormat="1">
      <c r="A1700" s="249"/>
      <c r="B1700" s="325"/>
      <c r="C1700" s="217"/>
      <c r="D1700" s="245"/>
      <c r="E1700" s="245"/>
      <c r="F1700" s="245"/>
      <c r="G1700" s="199"/>
      <c r="H1700" s="199"/>
      <c r="I1700" s="199"/>
      <c r="J1700" s="199"/>
      <c r="K1700" s="199"/>
      <c r="L1700" s="199"/>
      <c r="M1700" s="199"/>
      <c r="N1700" s="199"/>
      <c r="O1700" s="199"/>
      <c r="P1700" s="199"/>
    </row>
    <row r="1701" spans="1:16" s="218" customFormat="1">
      <c r="A1701" s="249"/>
      <c r="B1701" s="325"/>
      <c r="C1701" s="217"/>
      <c r="D1701" s="245"/>
      <c r="E1701" s="245"/>
      <c r="F1701" s="245"/>
      <c r="G1701" s="199"/>
      <c r="H1701" s="199"/>
      <c r="I1701" s="199"/>
      <c r="J1701" s="199"/>
      <c r="K1701" s="199"/>
      <c r="L1701" s="199"/>
      <c r="M1701" s="199"/>
      <c r="N1701" s="199"/>
      <c r="O1701" s="199"/>
      <c r="P1701" s="199"/>
    </row>
    <row r="1702" spans="1:16" s="218" customFormat="1">
      <c r="A1702" s="249"/>
      <c r="B1702" s="325"/>
      <c r="C1702" s="217"/>
      <c r="D1702" s="245"/>
      <c r="E1702" s="245"/>
      <c r="F1702" s="245"/>
      <c r="G1702" s="199"/>
      <c r="H1702" s="199"/>
      <c r="I1702" s="199"/>
      <c r="J1702" s="199"/>
      <c r="K1702" s="199"/>
      <c r="L1702" s="199"/>
      <c r="M1702" s="199"/>
      <c r="N1702" s="199"/>
      <c r="O1702" s="199"/>
      <c r="P1702" s="199"/>
    </row>
    <row r="1703" spans="1:16" s="218" customFormat="1">
      <c r="A1703" s="249"/>
      <c r="B1703" s="325"/>
      <c r="C1703" s="217"/>
      <c r="D1703" s="245"/>
      <c r="E1703" s="245"/>
      <c r="F1703" s="245"/>
      <c r="G1703" s="199"/>
      <c r="H1703" s="199"/>
      <c r="I1703" s="199"/>
      <c r="J1703" s="199"/>
      <c r="K1703" s="199"/>
      <c r="L1703" s="199"/>
      <c r="M1703" s="199"/>
      <c r="N1703" s="199"/>
      <c r="O1703" s="199"/>
      <c r="P1703" s="199"/>
    </row>
    <row r="1704" spans="1:16" s="218" customFormat="1">
      <c r="A1704" s="249"/>
      <c r="B1704" s="325"/>
      <c r="C1704" s="217"/>
      <c r="D1704" s="245"/>
      <c r="E1704" s="245"/>
      <c r="F1704" s="245"/>
      <c r="G1704" s="199"/>
      <c r="H1704" s="199"/>
      <c r="I1704" s="199"/>
      <c r="J1704" s="199"/>
      <c r="K1704" s="199"/>
      <c r="L1704" s="199"/>
      <c r="M1704" s="199"/>
      <c r="N1704" s="199"/>
      <c r="O1704" s="199"/>
      <c r="P1704" s="199"/>
    </row>
    <row r="1705" spans="1:16" s="218" customFormat="1">
      <c r="A1705" s="249"/>
      <c r="B1705" s="325"/>
      <c r="C1705" s="217"/>
      <c r="D1705" s="245"/>
      <c r="E1705" s="245"/>
      <c r="F1705" s="245"/>
      <c r="G1705" s="199"/>
      <c r="H1705" s="199"/>
      <c r="I1705" s="199"/>
      <c r="J1705" s="199"/>
      <c r="K1705" s="199"/>
      <c r="L1705" s="199"/>
      <c r="M1705" s="199"/>
      <c r="N1705" s="199"/>
      <c r="O1705" s="199"/>
      <c r="P1705" s="199"/>
    </row>
    <row r="1706" spans="1:16" s="218" customFormat="1">
      <c r="A1706" s="249"/>
      <c r="B1706" s="325"/>
      <c r="C1706" s="217"/>
      <c r="D1706" s="245"/>
      <c r="E1706" s="245"/>
      <c r="F1706" s="245"/>
      <c r="G1706" s="199"/>
      <c r="H1706" s="199"/>
      <c r="I1706" s="199"/>
      <c r="J1706" s="199"/>
      <c r="K1706" s="199"/>
      <c r="L1706" s="199"/>
      <c r="M1706" s="199"/>
      <c r="N1706" s="199"/>
      <c r="O1706" s="199"/>
      <c r="P1706" s="199"/>
    </row>
    <row r="1707" spans="1:16" s="218" customFormat="1">
      <c r="A1707" s="249"/>
      <c r="B1707" s="325"/>
      <c r="C1707" s="217"/>
      <c r="D1707" s="245"/>
      <c r="E1707" s="245"/>
      <c r="F1707" s="245"/>
      <c r="G1707" s="199"/>
      <c r="H1707" s="199"/>
      <c r="I1707" s="199"/>
      <c r="J1707" s="199"/>
      <c r="K1707" s="199"/>
      <c r="L1707" s="199"/>
      <c r="M1707" s="199"/>
      <c r="N1707" s="199"/>
      <c r="O1707" s="199"/>
      <c r="P1707" s="199"/>
    </row>
    <row r="1708" spans="1:16" s="218" customFormat="1">
      <c r="A1708" s="249"/>
      <c r="B1708" s="325"/>
      <c r="C1708" s="217"/>
      <c r="D1708" s="245"/>
      <c r="E1708" s="245"/>
      <c r="F1708" s="245"/>
      <c r="G1708" s="199"/>
      <c r="H1708" s="199"/>
      <c r="I1708" s="199"/>
      <c r="J1708" s="199"/>
      <c r="K1708" s="199"/>
      <c r="L1708" s="199"/>
      <c r="M1708" s="199"/>
      <c r="N1708" s="199"/>
      <c r="O1708" s="199"/>
      <c r="P1708" s="199"/>
    </row>
    <row r="1709" spans="1:16" s="218" customFormat="1">
      <c r="A1709" s="249"/>
      <c r="B1709" s="325"/>
      <c r="C1709" s="217"/>
      <c r="D1709" s="245"/>
      <c r="E1709" s="245"/>
      <c r="F1709" s="245"/>
      <c r="G1709" s="199"/>
      <c r="H1709" s="199"/>
      <c r="I1709" s="199"/>
      <c r="J1709" s="199"/>
      <c r="K1709" s="199"/>
      <c r="L1709" s="199"/>
      <c r="M1709" s="199"/>
      <c r="N1709" s="199"/>
      <c r="O1709" s="199"/>
      <c r="P1709" s="199"/>
    </row>
    <row r="1710" spans="1:16" s="218" customFormat="1">
      <c r="A1710" s="249"/>
      <c r="B1710" s="325"/>
      <c r="C1710" s="217"/>
      <c r="D1710" s="245"/>
      <c r="E1710" s="245"/>
      <c r="F1710" s="245"/>
      <c r="G1710" s="199"/>
      <c r="H1710" s="199"/>
      <c r="I1710" s="199"/>
      <c r="J1710" s="199"/>
      <c r="K1710" s="199"/>
      <c r="L1710" s="199"/>
      <c r="M1710" s="199"/>
      <c r="N1710" s="199"/>
      <c r="O1710" s="199"/>
      <c r="P1710" s="199"/>
    </row>
    <row r="1711" spans="1:16" s="218" customFormat="1">
      <c r="A1711" s="249"/>
      <c r="B1711" s="325"/>
      <c r="C1711" s="217"/>
      <c r="D1711" s="245"/>
      <c r="E1711" s="245"/>
      <c r="F1711" s="245"/>
      <c r="G1711" s="199"/>
      <c r="H1711" s="199"/>
      <c r="I1711" s="199"/>
      <c r="J1711" s="199"/>
      <c r="K1711" s="199"/>
      <c r="L1711" s="199"/>
      <c r="M1711" s="199"/>
      <c r="N1711" s="199"/>
      <c r="O1711" s="199"/>
      <c r="P1711" s="199"/>
    </row>
    <row r="1712" spans="1:16" s="218" customFormat="1">
      <c r="A1712" s="249"/>
      <c r="B1712" s="325"/>
      <c r="C1712" s="217"/>
      <c r="D1712" s="245"/>
      <c r="E1712" s="245"/>
      <c r="F1712" s="245"/>
      <c r="G1712" s="199"/>
      <c r="H1712" s="199"/>
      <c r="I1712" s="199"/>
      <c r="J1712" s="199"/>
      <c r="K1712" s="199"/>
      <c r="L1712" s="199"/>
      <c r="M1712" s="199"/>
      <c r="N1712" s="199"/>
      <c r="O1712" s="199"/>
      <c r="P1712" s="199"/>
    </row>
    <row r="1713" spans="1:16" s="218" customFormat="1">
      <c r="A1713" s="249"/>
      <c r="B1713" s="325"/>
      <c r="C1713" s="217"/>
      <c r="D1713" s="245"/>
      <c r="E1713" s="245"/>
      <c r="F1713" s="245"/>
      <c r="G1713" s="199"/>
      <c r="H1713" s="199"/>
      <c r="I1713" s="199"/>
      <c r="J1713" s="199"/>
      <c r="K1713" s="199"/>
      <c r="L1713" s="199"/>
      <c r="M1713" s="199"/>
      <c r="N1713" s="199"/>
      <c r="O1713" s="199"/>
      <c r="P1713" s="199"/>
    </row>
    <row r="1714" spans="1:16" s="218" customFormat="1">
      <c r="A1714" s="249"/>
      <c r="B1714" s="325"/>
      <c r="C1714" s="217"/>
      <c r="D1714" s="245"/>
      <c r="E1714" s="245"/>
      <c r="F1714" s="245"/>
      <c r="G1714" s="199"/>
      <c r="H1714" s="199"/>
      <c r="I1714" s="199"/>
      <c r="J1714" s="199"/>
      <c r="K1714" s="199"/>
      <c r="L1714" s="199"/>
      <c r="M1714" s="199"/>
      <c r="N1714" s="199"/>
      <c r="O1714" s="199"/>
      <c r="P1714" s="199"/>
    </row>
    <row r="1715" spans="1:16" s="218" customFormat="1">
      <c r="A1715" s="249"/>
      <c r="B1715" s="325"/>
      <c r="C1715" s="217"/>
      <c r="D1715" s="245"/>
      <c r="E1715" s="245"/>
      <c r="F1715" s="245"/>
      <c r="G1715" s="199"/>
      <c r="H1715" s="199"/>
      <c r="I1715" s="199"/>
      <c r="J1715" s="199"/>
      <c r="K1715" s="199"/>
      <c r="L1715" s="199"/>
      <c r="M1715" s="199"/>
      <c r="N1715" s="199"/>
      <c r="O1715" s="199"/>
      <c r="P1715" s="199"/>
    </row>
    <row r="1716" spans="1:16" s="218" customFormat="1">
      <c r="A1716" s="249"/>
      <c r="B1716" s="325"/>
      <c r="C1716" s="217"/>
      <c r="D1716" s="245"/>
      <c r="E1716" s="245"/>
      <c r="F1716" s="245"/>
      <c r="G1716" s="199"/>
      <c r="H1716" s="199"/>
      <c r="I1716" s="199"/>
      <c r="J1716" s="199"/>
      <c r="K1716" s="199"/>
      <c r="L1716" s="199"/>
      <c r="M1716" s="199"/>
      <c r="N1716" s="199"/>
      <c r="O1716" s="199"/>
      <c r="P1716" s="199"/>
    </row>
    <row r="1717" spans="1:16" s="218" customFormat="1">
      <c r="A1717" s="249"/>
      <c r="B1717" s="325"/>
      <c r="C1717" s="217"/>
      <c r="D1717" s="245"/>
      <c r="E1717" s="245"/>
      <c r="F1717" s="245"/>
      <c r="G1717" s="199"/>
      <c r="H1717" s="199"/>
      <c r="I1717" s="199"/>
      <c r="J1717" s="199"/>
      <c r="K1717" s="199"/>
      <c r="L1717" s="199"/>
      <c r="M1717" s="199"/>
      <c r="N1717" s="199"/>
      <c r="O1717" s="199"/>
      <c r="P1717" s="199"/>
    </row>
    <row r="1718" spans="1:16" s="218" customFormat="1">
      <c r="A1718" s="249"/>
      <c r="B1718" s="325"/>
      <c r="C1718" s="217"/>
      <c r="D1718" s="245"/>
      <c r="E1718" s="245"/>
      <c r="F1718" s="245"/>
      <c r="G1718" s="199"/>
      <c r="H1718" s="199"/>
      <c r="I1718" s="199"/>
      <c r="J1718" s="199"/>
      <c r="K1718" s="199"/>
      <c r="L1718" s="199"/>
      <c r="M1718" s="199"/>
      <c r="N1718" s="199"/>
      <c r="O1718" s="199"/>
      <c r="P1718" s="199"/>
    </row>
    <row r="1719" spans="1:16" s="218" customFormat="1">
      <c r="A1719" s="249"/>
      <c r="B1719" s="325"/>
      <c r="C1719" s="217"/>
      <c r="D1719" s="245"/>
      <c r="E1719" s="245"/>
      <c r="F1719" s="245"/>
      <c r="G1719" s="199"/>
      <c r="H1719" s="199"/>
      <c r="I1719" s="199"/>
      <c r="J1719" s="199"/>
      <c r="K1719" s="199"/>
      <c r="L1719" s="199"/>
      <c r="M1719" s="199"/>
      <c r="N1719" s="199"/>
      <c r="O1719" s="199"/>
      <c r="P1719" s="199"/>
    </row>
    <row r="1720" spans="1:16" s="218" customFormat="1">
      <c r="A1720" s="249"/>
      <c r="B1720" s="325"/>
      <c r="C1720" s="217"/>
      <c r="D1720" s="245"/>
      <c r="E1720" s="245"/>
      <c r="F1720" s="245"/>
      <c r="G1720" s="199"/>
      <c r="H1720" s="199"/>
      <c r="I1720" s="199"/>
      <c r="J1720" s="199"/>
      <c r="K1720" s="199"/>
      <c r="L1720" s="199"/>
      <c r="M1720" s="199"/>
      <c r="N1720" s="199"/>
      <c r="O1720" s="199"/>
      <c r="P1720" s="199"/>
    </row>
    <row r="1721" spans="1:16" s="218" customFormat="1">
      <c r="A1721" s="249"/>
      <c r="B1721" s="325"/>
      <c r="C1721" s="217"/>
      <c r="D1721" s="245"/>
      <c r="E1721" s="245"/>
      <c r="F1721" s="245"/>
      <c r="G1721" s="199"/>
      <c r="H1721" s="199"/>
      <c r="I1721" s="199"/>
      <c r="J1721" s="199"/>
      <c r="K1721" s="199"/>
      <c r="L1721" s="199"/>
      <c r="M1721" s="199"/>
      <c r="N1721" s="199"/>
      <c r="O1721" s="199"/>
      <c r="P1721" s="199"/>
    </row>
    <row r="1722" spans="1:16" s="218" customFormat="1">
      <c r="A1722" s="249"/>
      <c r="B1722" s="325"/>
      <c r="C1722" s="217"/>
      <c r="D1722" s="245"/>
      <c r="E1722" s="245"/>
      <c r="F1722" s="245"/>
      <c r="G1722" s="199"/>
      <c r="H1722" s="199"/>
      <c r="I1722" s="199"/>
      <c r="J1722" s="199"/>
      <c r="K1722" s="199"/>
      <c r="L1722" s="199"/>
      <c r="M1722" s="199"/>
      <c r="N1722" s="199"/>
      <c r="O1722" s="199"/>
      <c r="P1722" s="199"/>
    </row>
    <row r="1723" spans="1:16" s="218" customFormat="1">
      <c r="A1723" s="249"/>
      <c r="B1723" s="325"/>
      <c r="C1723" s="217"/>
      <c r="D1723" s="245"/>
      <c r="E1723" s="245"/>
      <c r="F1723" s="245"/>
      <c r="G1723" s="199"/>
      <c r="H1723" s="199"/>
      <c r="I1723" s="199"/>
      <c r="J1723" s="199"/>
      <c r="K1723" s="199"/>
      <c r="L1723" s="199"/>
      <c r="M1723" s="199"/>
      <c r="N1723" s="199"/>
      <c r="O1723" s="199"/>
      <c r="P1723" s="199"/>
    </row>
    <row r="1724" spans="1:16" s="218" customFormat="1">
      <c r="A1724" s="249"/>
      <c r="B1724" s="325"/>
      <c r="C1724" s="217"/>
      <c r="D1724" s="245"/>
      <c r="E1724" s="245"/>
      <c r="F1724" s="245"/>
      <c r="G1724" s="199"/>
      <c r="H1724" s="199"/>
      <c r="I1724" s="199"/>
      <c r="J1724" s="199"/>
      <c r="K1724" s="199"/>
      <c r="L1724" s="199"/>
      <c r="M1724" s="199"/>
      <c r="N1724" s="199"/>
      <c r="O1724" s="199"/>
      <c r="P1724" s="199"/>
    </row>
    <row r="1725" spans="1:16" s="218" customFormat="1">
      <c r="A1725" s="249"/>
      <c r="B1725" s="325"/>
      <c r="C1725" s="217"/>
      <c r="D1725" s="245"/>
      <c r="E1725" s="245"/>
      <c r="F1725" s="245"/>
      <c r="G1725" s="199"/>
      <c r="H1725" s="199"/>
      <c r="I1725" s="199"/>
      <c r="J1725" s="199"/>
      <c r="K1725" s="199"/>
      <c r="L1725" s="199"/>
      <c r="M1725" s="199"/>
      <c r="N1725" s="199"/>
      <c r="O1725" s="199"/>
      <c r="P1725" s="199"/>
    </row>
    <row r="1726" spans="1:16" s="218" customFormat="1">
      <c r="A1726" s="249"/>
      <c r="B1726" s="325"/>
      <c r="C1726" s="217"/>
      <c r="D1726" s="245"/>
      <c r="E1726" s="245"/>
      <c r="F1726" s="245"/>
      <c r="G1726" s="199"/>
      <c r="H1726" s="199"/>
      <c r="I1726" s="199"/>
      <c r="J1726" s="199"/>
      <c r="K1726" s="199"/>
      <c r="L1726" s="199"/>
      <c r="M1726" s="199"/>
      <c r="N1726" s="199"/>
      <c r="O1726" s="199"/>
      <c r="P1726" s="199"/>
    </row>
    <row r="1727" spans="1:16" s="218" customFormat="1">
      <c r="A1727" s="249"/>
      <c r="B1727" s="325"/>
      <c r="C1727" s="217"/>
      <c r="D1727" s="245"/>
      <c r="E1727" s="245"/>
      <c r="F1727" s="245"/>
      <c r="G1727" s="199"/>
      <c r="H1727" s="199"/>
      <c r="I1727" s="199"/>
      <c r="J1727" s="199"/>
      <c r="K1727" s="199"/>
      <c r="L1727" s="199"/>
      <c r="M1727" s="199"/>
      <c r="N1727" s="199"/>
      <c r="O1727" s="199"/>
      <c r="P1727" s="199"/>
    </row>
    <row r="1728" spans="1:16" s="218" customFormat="1">
      <c r="A1728" s="249"/>
      <c r="B1728" s="325"/>
      <c r="C1728" s="217"/>
      <c r="D1728" s="245"/>
      <c r="E1728" s="245"/>
      <c r="F1728" s="245"/>
      <c r="G1728" s="199"/>
      <c r="H1728" s="199"/>
      <c r="I1728" s="199"/>
      <c r="J1728" s="199"/>
      <c r="K1728" s="199"/>
      <c r="L1728" s="199"/>
      <c r="M1728" s="199"/>
      <c r="N1728" s="199"/>
      <c r="O1728" s="199"/>
      <c r="P1728" s="199"/>
    </row>
    <row r="1729" spans="1:16" s="218" customFormat="1">
      <c r="A1729" s="249"/>
      <c r="B1729" s="325"/>
      <c r="C1729" s="217"/>
      <c r="D1729" s="245"/>
      <c r="E1729" s="245"/>
      <c r="F1729" s="245"/>
      <c r="G1729" s="199"/>
      <c r="H1729" s="199"/>
      <c r="I1729" s="199"/>
      <c r="J1729" s="199"/>
      <c r="K1729" s="199"/>
      <c r="L1729" s="199"/>
      <c r="M1729" s="199"/>
      <c r="N1729" s="199"/>
      <c r="O1729" s="199"/>
      <c r="P1729" s="199"/>
    </row>
    <row r="1730" spans="1:16" s="218" customFormat="1">
      <c r="A1730" s="249"/>
      <c r="B1730" s="325"/>
      <c r="C1730" s="217"/>
      <c r="D1730" s="245"/>
      <c r="E1730" s="245"/>
      <c r="F1730" s="245"/>
      <c r="G1730" s="199"/>
      <c r="H1730" s="199"/>
      <c r="I1730" s="199"/>
      <c r="J1730" s="199"/>
      <c r="K1730" s="199"/>
      <c r="L1730" s="199"/>
      <c r="M1730" s="199"/>
      <c r="N1730" s="199"/>
      <c r="O1730" s="199"/>
      <c r="P1730" s="199"/>
    </row>
    <row r="1731" spans="1:16" s="218" customFormat="1">
      <c r="A1731" s="249"/>
      <c r="B1731" s="325"/>
      <c r="C1731" s="217"/>
      <c r="D1731" s="245"/>
      <c r="E1731" s="245"/>
      <c r="F1731" s="245"/>
      <c r="G1731" s="199"/>
      <c r="H1731" s="199"/>
      <c r="I1731" s="199"/>
      <c r="J1731" s="199"/>
      <c r="K1731" s="199"/>
      <c r="L1731" s="199"/>
      <c r="M1731" s="199"/>
      <c r="N1731" s="199"/>
      <c r="O1731" s="199"/>
      <c r="P1731" s="199"/>
    </row>
    <row r="1732" spans="1:16" s="218" customFormat="1">
      <c r="A1732" s="249"/>
      <c r="B1732" s="325"/>
      <c r="C1732" s="217"/>
      <c r="D1732" s="245"/>
      <c r="E1732" s="245"/>
      <c r="F1732" s="245"/>
      <c r="G1732" s="199"/>
      <c r="H1732" s="199"/>
      <c r="I1732" s="199"/>
      <c r="J1732" s="199"/>
      <c r="K1732" s="199"/>
      <c r="L1732" s="199"/>
      <c r="M1732" s="199"/>
      <c r="N1732" s="199"/>
      <c r="O1732" s="199"/>
      <c r="P1732" s="199"/>
    </row>
    <row r="1733" spans="1:16" s="218" customFormat="1">
      <c r="A1733" s="249"/>
      <c r="B1733" s="325"/>
      <c r="C1733" s="217"/>
      <c r="D1733" s="245"/>
      <c r="E1733" s="245"/>
      <c r="F1733" s="245"/>
      <c r="G1733" s="199"/>
      <c r="H1733" s="199"/>
      <c r="I1733" s="199"/>
      <c r="J1733" s="199"/>
      <c r="K1733" s="199"/>
      <c r="L1733" s="199"/>
      <c r="M1733" s="199"/>
      <c r="N1733" s="199"/>
      <c r="O1733" s="199"/>
      <c r="P1733" s="199"/>
    </row>
    <row r="1734" spans="1:16" s="218" customFormat="1">
      <c r="A1734" s="249"/>
      <c r="B1734" s="325"/>
      <c r="C1734" s="217"/>
      <c r="D1734" s="245"/>
      <c r="E1734" s="245"/>
      <c r="F1734" s="245"/>
      <c r="G1734" s="199"/>
      <c r="H1734" s="199"/>
      <c r="I1734" s="199"/>
      <c r="J1734" s="199"/>
      <c r="K1734" s="199"/>
      <c r="L1734" s="199"/>
      <c r="M1734" s="199"/>
      <c r="N1734" s="199"/>
      <c r="O1734" s="199"/>
      <c r="P1734" s="199"/>
    </row>
    <row r="1735" spans="1:16" s="218" customFormat="1">
      <c r="A1735" s="249"/>
      <c r="B1735" s="325"/>
      <c r="C1735" s="217"/>
      <c r="D1735" s="245"/>
      <c r="E1735" s="245"/>
      <c r="F1735" s="245"/>
      <c r="G1735" s="199"/>
      <c r="H1735" s="199"/>
      <c r="I1735" s="199"/>
      <c r="J1735" s="199"/>
      <c r="K1735" s="199"/>
      <c r="L1735" s="199"/>
      <c r="M1735" s="199"/>
      <c r="N1735" s="199"/>
      <c r="O1735" s="199"/>
      <c r="P1735" s="199"/>
    </row>
    <row r="1736" spans="1:16" s="218" customFormat="1">
      <c r="A1736" s="249"/>
      <c r="B1736" s="325"/>
      <c r="C1736" s="217"/>
      <c r="D1736" s="245"/>
      <c r="E1736" s="245"/>
      <c r="F1736" s="245"/>
      <c r="G1736" s="199"/>
      <c r="H1736" s="199"/>
      <c r="I1736" s="199"/>
      <c r="J1736" s="199"/>
      <c r="K1736" s="199"/>
      <c r="L1736" s="199"/>
      <c r="M1736" s="199"/>
      <c r="N1736" s="199"/>
      <c r="O1736" s="199"/>
      <c r="P1736" s="199"/>
    </row>
    <row r="1737" spans="1:16" s="218" customFormat="1">
      <c r="A1737" s="249"/>
      <c r="B1737" s="325"/>
      <c r="C1737" s="217"/>
      <c r="D1737" s="245"/>
      <c r="E1737" s="245"/>
      <c r="F1737" s="245"/>
      <c r="G1737" s="199"/>
      <c r="H1737" s="199"/>
      <c r="I1737" s="199"/>
      <c r="J1737" s="199"/>
      <c r="K1737" s="199"/>
      <c r="L1737" s="199"/>
      <c r="M1737" s="199"/>
      <c r="N1737" s="199"/>
      <c r="O1737" s="199"/>
      <c r="P1737" s="199"/>
    </row>
    <row r="1738" spans="1:16" s="218" customFormat="1">
      <c r="A1738" s="249"/>
      <c r="B1738" s="325"/>
      <c r="C1738" s="217"/>
      <c r="D1738" s="245"/>
      <c r="E1738" s="245"/>
      <c r="F1738" s="245"/>
      <c r="G1738" s="199"/>
      <c r="H1738" s="199"/>
      <c r="I1738" s="199"/>
      <c r="J1738" s="199"/>
      <c r="K1738" s="199"/>
      <c r="L1738" s="199"/>
      <c r="M1738" s="199"/>
      <c r="N1738" s="199"/>
      <c r="O1738" s="199"/>
      <c r="P1738" s="199"/>
    </row>
    <row r="1739" spans="1:16" s="218" customFormat="1">
      <c r="A1739" s="249"/>
      <c r="B1739" s="325"/>
      <c r="C1739" s="217"/>
      <c r="D1739" s="245"/>
      <c r="E1739" s="245"/>
      <c r="F1739" s="245"/>
      <c r="G1739" s="199"/>
      <c r="H1739" s="199"/>
      <c r="I1739" s="199"/>
      <c r="J1739" s="199"/>
      <c r="K1739" s="199"/>
      <c r="L1739" s="199"/>
      <c r="M1739" s="199"/>
      <c r="N1739" s="199"/>
      <c r="O1739" s="199"/>
      <c r="P1739" s="199"/>
    </row>
    <row r="1740" spans="1:16" s="218" customFormat="1">
      <c r="A1740" s="249"/>
      <c r="B1740" s="325"/>
      <c r="C1740" s="217"/>
      <c r="D1740" s="245"/>
      <c r="E1740" s="245"/>
      <c r="F1740" s="245"/>
      <c r="G1740" s="199"/>
      <c r="H1740" s="199"/>
      <c r="I1740" s="199"/>
      <c r="J1740" s="199"/>
      <c r="K1740" s="199"/>
      <c r="L1740" s="199"/>
      <c r="M1740" s="199"/>
      <c r="N1740" s="199"/>
      <c r="O1740" s="199"/>
      <c r="P1740" s="199"/>
    </row>
    <row r="1741" spans="1:16" s="218" customFormat="1">
      <c r="A1741" s="249"/>
      <c r="B1741" s="325"/>
      <c r="C1741" s="217"/>
      <c r="D1741" s="245"/>
      <c r="E1741" s="245"/>
      <c r="F1741" s="245"/>
      <c r="G1741" s="199"/>
      <c r="H1741" s="199"/>
      <c r="I1741" s="199"/>
      <c r="J1741" s="199"/>
      <c r="K1741" s="199"/>
      <c r="L1741" s="199"/>
      <c r="M1741" s="199"/>
      <c r="N1741" s="199"/>
      <c r="O1741" s="199"/>
      <c r="P1741" s="199"/>
    </row>
    <row r="1742" spans="1:16" s="218" customFormat="1">
      <c r="A1742" s="249"/>
      <c r="B1742" s="325"/>
      <c r="C1742" s="217"/>
      <c r="D1742" s="245"/>
      <c r="E1742" s="245"/>
      <c r="F1742" s="245"/>
      <c r="G1742" s="199"/>
      <c r="H1742" s="199"/>
      <c r="I1742" s="199"/>
      <c r="J1742" s="199"/>
      <c r="K1742" s="199"/>
      <c r="L1742" s="199"/>
      <c r="M1742" s="199"/>
      <c r="N1742" s="199"/>
      <c r="O1742" s="199"/>
      <c r="P1742" s="199"/>
    </row>
    <row r="1743" spans="1:16" s="218" customFormat="1">
      <c r="A1743" s="249"/>
      <c r="B1743" s="325"/>
      <c r="C1743" s="217"/>
      <c r="D1743" s="245"/>
      <c r="E1743" s="245"/>
      <c r="F1743" s="245"/>
      <c r="G1743" s="199"/>
      <c r="H1743" s="199"/>
      <c r="I1743" s="199"/>
      <c r="J1743" s="199"/>
      <c r="K1743" s="199"/>
      <c r="L1743" s="199"/>
      <c r="M1743" s="199"/>
      <c r="N1743" s="199"/>
      <c r="O1743" s="199"/>
      <c r="P1743" s="199"/>
    </row>
    <row r="1744" spans="1:16" s="218" customFormat="1">
      <c r="A1744" s="249"/>
      <c r="B1744" s="325"/>
      <c r="C1744" s="217"/>
      <c r="D1744" s="245"/>
      <c r="E1744" s="245"/>
      <c r="F1744" s="245"/>
      <c r="G1744" s="199"/>
      <c r="H1744" s="199"/>
      <c r="I1744" s="199"/>
      <c r="J1744" s="199"/>
      <c r="K1744" s="199"/>
      <c r="L1744" s="199"/>
      <c r="M1744" s="199"/>
      <c r="N1744" s="199"/>
      <c r="O1744" s="199"/>
      <c r="P1744" s="199"/>
    </row>
    <row r="1745" spans="1:16" s="218" customFormat="1">
      <c r="A1745" s="249"/>
      <c r="B1745" s="325"/>
      <c r="C1745" s="217"/>
      <c r="D1745" s="245"/>
      <c r="E1745" s="245"/>
      <c r="F1745" s="245"/>
      <c r="G1745" s="199"/>
      <c r="H1745" s="199"/>
      <c r="I1745" s="199"/>
      <c r="J1745" s="199"/>
      <c r="K1745" s="199"/>
      <c r="L1745" s="199"/>
      <c r="M1745" s="199"/>
      <c r="N1745" s="199"/>
      <c r="O1745" s="199"/>
      <c r="P1745" s="199"/>
    </row>
    <row r="1746" spans="1:16" s="218" customFormat="1">
      <c r="A1746" s="249"/>
      <c r="B1746" s="325"/>
      <c r="C1746" s="217"/>
      <c r="D1746" s="245"/>
      <c r="E1746" s="245"/>
      <c r="F1746" s="245"/>
      <c r="G1746" s="199"/>
      <c r="H1746" s="199"/>
      <c r="I1746" s="199"/>
      <c r="J1746" s="199"/>
      <c r="K1746" s="199"/>
      <c r="L1746" s="199"/>
      <c r="M1746" s="199"/>
      <c r="N1746" s="199"/>
      <c r="O1746" s="199"/>
      <c r="P1746" s="199"/>
    </row>
    <row r="1747" spans="1:16" s="218" customFormat="1">
      <c r="A1747" s="249"/>
      <c r="B1747" s="325"/>
      <c r="C1747" s="217"/>
      <c r="D1747" s="245"/>
      <c r="E1747" s="245"/>
      <c r="F1747" s="245"/>
      <c r="G1747" s="199"/>
      <c r="H1747" s="199"/>
      <c r="I1747" s="199"/>
      <c r="J1747" s="199"/>
      <c r="K1747" s="199"/>
      <c r="L1747" s="199"/>
      <c r="M1747" s="199"/>
      <c r="N1747" s="199"/>
      <c r="O1747" s="199"/>
      <c r="P1747" s="199"/>
    </row>
    <row r="1748" spans="1:16" s="218" customFormat="1">
      <c r="A1748" s="249"/>
      <c r="B1748" s="325"/>
      <c r="C1748" s="217"/>
      <c r="D1748" s="245"/>
      <c r="E1748" s="245"/>
      <c r="F1748" s="245"/>
      <c r="G1748" s="199"/>
      <c r="H1748" s="199"/>
      <c r="I1748" s="199"/>
      <c r="J1748" s="199"/>
      <c r="K1748" s="199"/>
      <c r="L1748" s="199"/>
      <c r="M1748" s="199"/>
      <c r="N1748" s="199"/>
      <c r="O1748" s="199"/>
      <c r="P1748" s="199"/>
    </row>
    <row r="1749" spans="1:16" s="218" customFormat="1">
      <c r="A1749" s="249"/>
      <c r="B1749" s="325"/>
      <c r="C1749" s="217"/>
      <c r="D1749" s="245"/>
      <c r="E1749" s="245"/>
      <c r="F1749" s="245"/>
      <c r="G1749" s="199"/>
      <c r="H1749" s="199"/>
      <c r="I1749" s="199"/>
      <c r="J1749" s="199"/>
      <c r="K1749" s="199"/>
      <c r="L1749" s="199"/>
      <c r="M1749" s="199"/>
      <c r="N1749" s="199"/>
      <c r="O1749" s="199"/>
      <c r="P1749" s="199"/>
    </row>
    <row r="1750" spans="1:16" s="218" customFormat="1">
      <c r="A1750" s="249"/>
      <c r="B1750" s="325"/>
      <c r="C1750" s="217"/>
      <c r="D1750" s="245"/>
      <c r="E1750" s="245"/>
      <c r="F1750" s="245"/>
      <c r="G1750" s="199"/>
      <c r="H1750" s="199"/>
      <c r="I1750" s="199"/>
      <c r="J1750" s="199"/>
      <c r="K1750" s="199"/>
      <c r="L1750" s="199"/>
      <c r="M1750" s="199"/>
      <c r="N1750" s="199"/>
      <c r="O1750" s="199"/>
      <c r="P1750" s="199"/>
    </row>
    <row r="1751" spans="1:16" s="218" customFormat="1">
      <c r="A1751" s="249"/>
      <c r="B1751" s="325"/>
      <c r="C1751" s="217"/>
      <c r="D1751" s="245"/>
      <c r="E1751" s="245"/>
      <c r="F1751" s="245"/>
      <c r="G1751" s="199"/>
      <c r="H1751" s="199"/>
      <c r="I1751" s="199"/>
      <c r="J1751" s="199"/>
      <c r="K1751" s="199"/>
      <c r="L1751" s="199"/>
      <c r="M1751" s="199"/>
      <c r="N1751" s="199"/>
      <c r="O1751" s="199"/>
      <c r="P1751" s="199"/>
    </row>
    <row r="1752" spans="1:16" s="218" customFormat="1">
      <c r="A1752" s="249"/>
      <c r="B1752" s="325"/>
      <c r="C1752" s="217"/>
      <c r="D1752" s="245"/>
      <c r="E1752" s="245"/>
      <c r="F1752" s="245"/>
      <c r="G1752" s="199"/>
      <c r="H1752" s="199"/>
      <c r="I1752" s="199"/>
      <c r="J1752" s="199"/>
      <c r="K1752" s="199"/>
      <c r="L1752" s="199"/>
      <c r="M1752" s="199"/>
      <c r="N1752" s="199"/>
      <c r="O1752" s="199"/>
      <c r="P1752" s="199"/>
    </row>
    <row r="1753" spans="1:16" s="218" customFormat="1">
      <c r="A1753" s="249"/>
      <c r="B1753" s="325"/>
      <c r="C1753" s="217"/>
      <c r="D1753" s="245"/>
      <c r="E1753" s="245"/>
      <c r="F1753" s="245"/>
      <c r="G1753" s="199"/>
      <c r="H1753" s="199"/>
      <c r="I1753" s="199"/>
      <c r="J1753" s="199"/>
      <c r="K1753" s="199"/>
      <c r="L1753" s="199"/>
      <c r="M1753" s="199"/>
      <c r="N1753" s="199"/>
      <c r="O1753" s="199"/>
      <c r="P1753" s="199"/>
    </row>
    <row r="1754" spans="1:16" s="218" customFormat="1">
      <c r="A1754" s="249"/>
      <c r="B1754" s="325"/>
      <c r="C1754" s="217"/>
      <c r="D1754" s="245"/>
      <c r="E1754" s="245"/>
      <c r="F1754" s="245"/>
      <c r="G1754" s="199"/>
      <c r="H1754" s="199"/>
      <c r="I1754" s="199"/>
      <c r="J1754" s="199"/>
      <c r="K1754" s="199"/>
      <c r="L1754" s="199"/>
      <c r="M1754" s="199"/>
      <c r="N1754" s="199"/>
      <c r="O1754" s="199"/>
      <c r="P1754" s="199"/>
    </row>
    <row r="1755" spans="1:16" s="218" customFormat="1">
      <c r="A1755" s="249"/>
      <c r="B1755" s="325"/>
      <c r="C1755" s="217"/>
      <c r="D1755" s="245"/>
      <c r="E1755" s="245"/>
      <c r="F1755" s="245"/>
      <c r="G1755" s="199"/>
      <c r="H1755" s="199"/>
      <c r="I1755" s="199"/>
      <c r="J1755" s="199"/>
      <c r="K1755" s="199"/>
      <c r="L1755" s="199"/>
      <c r="M1755" s="199"/>
      <c r="N1755" s="199"/>
      <c r="O1755" s="199"/>
      <c r="P1755" s="199"/>
    </row>
    <row r="1756" spans="1:16" s="218" customFormat="1">
      <c r="A1756" s="249"/>
      <c r="B1756" s="325"/>
      <c r="C1756" s="217"/>
      <c r="D1756" s="245"/>
      <c r="E1756" s="245"/>
      <c r="F1756" s="245"/>
      <c r="G1756" s="199"/>
      <c r="H1756" s="199"/>
      <c r="I1756" s="199"/>
      <c r="J1756" s="199"/>
      <c r="K1756" s="199"/>
      <c r="L1756" s="199"/>
      <c r="M1756" s="199"/>
      <c r="N1756" s="199"/>
      <c r="O1756" s="199"/>
      <c r="P1756" s="199"/>
    </row>
    <row r="1757" spans="1:16" s="218" customFormat="1">
      <c r="A1757" s="249"/>
      <c r="B1757" s="325"/>
      <c r="C1757" s="217"/>
      <c r="D1757" s="245"/>
      <c r="E1757" s="245"/>
      <c r="F1757" s="245"/>
      <c r="G1757" s="199"/>
      <c r="H1757" s="199"/>
      <c r="I1757" s="199"/>
      <c r="J1757" s="199"/>
      <c r="K1757" s="199"/>
      <c r="L1757" s="199"/>
      <c r="M1757" s="199"/>
      <c r="N1757" s="199"/>
      <c r="O1757" s="199"/>
      <c r="P1757" s="199"/>
    </row>
    <row r="1758" spans="1:16" s="218" customFormat="1">
      <c r="A1758" s="249"/>
      <c r="B1758" s="325"/>
      <c r="C1758" s="217"/>
      <c r="D1758" s="245"/>
      <c r="E1758" s="245"/>
      <c r="F1758" s="245"/>
      <c r="G1758" s="199"/>
      <c r="H1758" s="199"/>
      <c r="I1758" s="199"/>
      <c r="J1758" s="199"/>
      <c r="K1758" s="199"/>
      <c r="L1758" s="199"/>
      <c r="M1758" s="199"/>
      <c r="N1758" s="199"/>
      <c r="O1758" s="199"/>
      <c r="P1758" s="199"/>
    </row>
    <row r="1759" spans="1:16" s="218" customFormat="1">
      <c r="A1759" s="249"/>
      <c r="B1759" s="325"/>
      <c r="C1759" s="217"/>
      <c r="D1759" s="245"/>
      <c r="E1759" s="245"/>
      <c r="F1759" s="245"/>
      <c r="G1759" s="199"/>
      <c r="H1759" s="199"/>
      <c r="I1759" s="199"/>
      <c r="J1759" s="199"/>
      <c r="K1759" s="199"/>
      <c r="L1759" s="199"/>
      <c r="M1759" s="199"/>
      <c r="N1759" s="199"/>
      <c r="O1759" s="199"/>
      <c r="P1759" s="199"/>
    </row>
    <row r="1760" spans="1:16" s="218" customFormat="1">
      <c r="A1760" s="249"/>
      <c r="B1760" s="325"/>
      <c r="C1760" s="217"/>
      <c r="D1760" s="245"/>
      <c r="E1760" s="245"/>
      <c r="F1760" s="245"/>
      <c r="G1760" s="199"/>
      <c r="H1760" s="199"/>
      <c r="I1760" s="199"/>
      <c r="J1760" s="199"/>
      <c r="K1760" s="199"/>
      <c r="L1760" s="199"/>
      <c r="M1760" s="199"/>
      <c r="N1760" s="199"/>
      <c r="O1760" s="199"/>
      <c r="P1760" s="199"/>
    </row>
    <row r="1761" spans="1:16" s="218" customFormat="1">
      <c r="A1761" s="249"/>
      <c r="B1761" s="325"/>
      <c r="C1761" s="217"/>
      <c r="D1761" s="245"/>
      <c r="E1761" s="245"/>
      <c r="F1761" s="245"/>
      <c r="G1761" s="199"/>
      <c r="H1761" s="199"/>
      <c r="I1761" s="199"/>
      <c r="J1761" s="199"/>
      <c r="K1761" s="199"/>
      <c r="L1761" s="199"/>
      <c r="M1761" s="199"/>
      <c r="N1761" s="199"/>
      <c r="O1761" s="199"/>
      <c r="P1761" s="199"/>
    </row>
    <row r="1762" spans="1:16" s="218" customFormat="1">
      <c r="A1762" s="249"/>
      <c r="B1762" s="325"/>
      <c r="C1762" s="217"/>
      <c r="D1762" s="245"/>
      <c r="E1762" s="245"/>
      <c r="F1762" s="245"/>
      <c r="G1762" s="199"/>
      <c r="H1762" s="199"/>
      <c r="I1762" s="199"/>
      <c r="J1762" s="199"/>
      <c r="K1762" s="199"/>
      <c r="L1762" s="199"/>
      <c r="M1762" s="199"/>
      <c r="N1762" s="199"/>
      <c r="O1762" s="199"/>
      <c r="P1762" s="199"/>
    </row>
    <row r="1763" spans="1:16" s="218" customFormat="1">
      <c r="A1763" s="249"/>
      <c r="B1763" s="325"/>
      <c r="C1763" s="217"/>
      <c r="D1763" s="245"/>
      <c r="E1763" s="245"/>
      <c r="F1763" s="245"/>
      <c r="G1763" s="199"/>
      <c r="H1763" s="199"/>
      <c r="I1763" s="199"/>
      <c r="J1763" s="199"/>
      <c r="K1763" s="199"/>
      <c r="L1763" s="199"/>
      <c r="M1763" s="199"/>
      <c r="N1763" s="199"/>
      <c r="O1763" s="199"/>
      <c r="P1763" s="199"/>
    </row>
    <row r="1764" spans="1:16" s="218" customFormat="1">
      <c r="A1764" s="249"/>
      <c r="B1764" s="325"/>
      <c r="C1764" s="217"/>
      <c r="D1764" s="245"/>
      <c r="E1764" s="245"/>
      <c r="F1764" s="245"/>
      <c r="G1764" s="199"/>
      <c r="H1764" s="199"/>
      <c r="I1764" s="199"/>
      <c r="J1764" s="199"/>
      <c r="K1764" s="199"/>
      <c r="L1764" s="199"/>
      <c r="M1764" s="199"/>
      <c r="N1764" s="199"/>
      <c r="O1764" s="199"/>
      <c r="P1764" s="199"/>
    </row>
    <row r="1765" spans="1:16" s="218" customFormat="1">
      <c r="A1765" s="249"/>
      <c r="B1765" s="325"/>
      <c r="C1765" s="217"/>
      <c r="D1765" s="245"/>
      <c r="E1765" s="245"/>
      <c r="F1765" s="245"/>
      <c r="G1765" s="199"/>
      <c r="H1765" s="199"/>
      <c r="I1765" s="199"/>
      <c r="J1765" s="199"/>
      <c r="K1765" s="199"/>
      <c r="L1765" s="199"/>
      <c r="M1765" s="199"/>
      <c r="N1765" s="199"/>
      <c r="O1765" s="199"/>
      <c r="P1765" s="199"/>
    </row>
    <row r="1766" spans="1:16" s="218" customFormat="1">
      <c r="A1766" s="249"/>
      <c r="B1766" s="325"/>
      <c r="C1766" s="217"/>
      <c r="D1766" s="245"/>
      <c r="E1766" s="245"/>
      <c r="F1766" s="245"/>
      <c r="G1766" s="199"/>
      <c r="H1766" s="199"/>
      <c r="I1766" s="199"/>
      <c r="J1766" s="199"/>
      <c r="K1766" s="199"/>
      <c r="L1766" s="199"/>
      <c r="M1766" s="199"/>
      <c r="N1766" s="199"/>
      <c r="O1766" s="199"/>
      <c r="P1766" s="199"/>
    </row>
    <row r="1767" spans="1:16" s="218" customFormat="1">
      <c r="A1767" s="249"/>
      <c r="B1767" s="325"/>
      <c r="C1767" s="217"/>
      <c r="D1767" s="245"/>
      <c r="E1767" s="245"/>
      <c r="F1767" s="245"/>
      <c r="G1767" s="199"/>
      <c r="H1767" s="199"/>
      <c r="I1767" s="199"/>
      <c r="J1767" s="199"/>
      <c r="K1767" s="199"/>
      <c r="L1767" s="199"/>
      <c r="M1767" s="199"/>
      <c r="N1767" s="199"/>
      <c r="O1767" s="199"/>
      <c r="P1767" s="199"/>
    </row>
    <row r="1768" spans="1:16" s="218" customFormat="1">
      <c r="A1768" s="249"/>
      <c r="B1768" s="325"/>
      <c r="C1768" s="217"/>
      <c r="D1768" s="245"/>
      <c r="E1768" s="245"/>
      <c r="F1768" s="245"/>
      <c r="G1768" s="199"/>
      <c r="H1768" s="199"/>
      <c r="I1768" s="199"/>
      <c r="J1768" s="199"/>
      <c r="K1768" s="199"/>
      <c r="L1768" s="199"/>
      <c r="M1768" s="199"/>
      <c r="N1768" s="199"/>
      <c r="O1768" s="199"/>
      <c r="P1768" s="199"/>
    </row>
    <row r="1769" spans="1:16" s="218" customFormat="1">
      <c r="A1769" s="249"/>
      <c r="B1769" s="325"/>
      <c r="C1769" s="217"/>
      <c r="D1769" s="245"/>
      <c r="E1769" s="245"/>
      <c r="F1769" s="245"/>
      <c r="G1769" s="199"/>
      <c r="H1769" s="199"/>
      <c r="I1769" s="199"/>
      <c r="J1769" s="199"/>
      <c r="K1769" s="199"/>
      <c r="L1769" s="199"/>
      <c r="M1769" s="199"/>
      <c r="N1769" s="199"/>
      <c r="O1769" s="199"/>
      <c r="P1769" s="199"/>
    </row>
    <row r="1770" spans="1:16" s="218" customFormat="1">
      <c r="A1770" s="249"/>
      <c r="B1770" s="325"/>
      <c r="C1770" s="217"/>
      <c r="D1770" s="245"/>
      <c r="E1770" s="245"/>
      <c r="F1770" s="245"/>
      <c r="G1770" s="199"/>
      <c r="H1770" s="199"/>
      <c r="I1770" s="199"/>
      <c r="J1770" s="199"/>
      <c r="K1770" s="199"/>
      <c r="L1770" s="199"/>
      <c r="M1770" s="199"/>
      <c r="N1770" s="199"/>
      <c r="O1770" s="199"/>
      <c r="P1770" s="199"/>
    </row>
    <row r="1771" spans="1:16" s="218" customFormat="1">
      <c r="A1771" s="249"/>
      <c r="B1771" s="325"/>
      <c r="C1771" s="217"/>
      <c r="D1771" s="245"/>
      <c r="E1771" s="245"/>
      <c r="F1771" s="245"/>
      <c r="G1771" s="199"/>
      <c r="H1771" s="199"/>
      <c r="I1771" s="199"/>
      <c r="J1771" s="199"/>
      <c r="K1771" s="199"/>
      <c r="L1771" s="199"/>
      <c r="M1771" s="199"/>
      <c r="N1771" s="199"/>
      <c r="O1771" s="199"/>
      <c r="P1771" s="199"/>
    </row>
    <row r="1772" spans="1:16" s="218" customFormat="1">
      <c r="A1772" s="249"/>
      <c r="B1772" s="325"/>
      <c r="C1772" s="217"/>
      <c r="D1772" s="245"/>
      <c r="E1772" s="245"/>
      <c r="F1772" s="245"/>
      <c r="G1772" s="199"/>
      <c r="H1772" s="199"/>
      <c r="I1772" s="199"/>
      <c r="J1772" s="199"/>
      <c r="K1772" s="199"/>
      <c r="L1772" s="199"/>
      <c r="M1772" s="199"/>
      <c r="N1772" s="199"/>
      <c r="O1772" s="199"/>
      <c r="P1772" s="199"/>
    </row>
    <row r="1773" spans="1:16" s="218" customFormat="1">
      <c r="A1773" s="249"/>
      <c r="B1773" s="325"/>
      <c r="C1773" s="217"/>
      <c r="D1773" s="245"/>
      <c r="E1773" s="245"/>
      <c r="F1773" s="245"/>
      <c r="G1773" s="199"/>
      <c r="H1773" s="199"/>
      <c r="I1773" s="199"/>
      <c r="J1773" s="199"/>
      <c r="K1773" s="199"/>
      <c r="L1773" s="199"/>
      <c r="M1773" s="199"/>
      <c r="N1773" s="199"/>
      <c r="O1773" s="199"/>
      <c r="P1773" s="199"/>
    </row>
    <row r="1774" spans="1:16" s="218" customFormat="1">
      <c r="A1774" s="249"/>
      <c r="B1774" s="325"/>
      <c r="C1774" s="217"/>
      <c r="D1774" s="245"/>
      <c r="E1774" s="245"/>
      <c r="F1774" s="245"/>
      <c r="G1774" s="199"/>
      <c r="H1774" s="199"/>
      <c r="I1774" s="199"/>
      <c r="J1774" s="199"/>
      <c r="K1774" s="199"/>
      <c r="L1774" s="199"/>
      <c r="M1774" s="199"/>
      <c r="N1774" s="199"/>
      <c r="O1774" s="199"/>
      <c r="P1774" s="199"/>
    </row>
    <row r="1775" spans="1:16" s="218" customFormat="1">
      <c r="A1775" s="249"/>
      <c r="B1775" s="325"/>
      <c r="C1775" s="217"/>
      <c r="D1775" s="245"/>
      <c r="E1775" s="245"/>
      <c r="F1775" s="245"/>
      <c r="G1775" s="199"/>
      <c r="H1775" s="199"/>
      <c r="I1775" s="199"/>
      <c r="J1775" s="199"/>
      <c r="K1775" s="199"/>
      <c r="L1775" s="199"/>
      <c r="M1775" s="199"/>
      <c r="N1775" s="199"/>
      <c r="O1775" s="199"/>
      <c r="P1775" s="199"/>
    </row>
    <row r="1776" spans="1:16" s="218" customFormat="1">
      <c r="A1776" s="249"/>
      <c r="B1776" s="325"/>
      <c r="C1776" s="217"/>
      <c r="D1776" s="245"/>
      <c r="E1776" s="245"/>
      <c r="F1776" s="245"/>
      <c r="G1776" s="199"/>
      <c r="H1776" s="199"/>
      <c r="I1776" s="199"/>
      <c r="J1776" s="199"/>
      <c r="K1776" s="199"/>
      <c r="L1776" s="199"/>
      <c r="M1776" s="199"/>
      <c r="N1776" s="199"/>
      <c r="O1776" s="199"/>
      <c r="P1776" s="199"/>
    </row>
    <row r="1777" spans="1:16" s="218" customFormat="1">
      <c r="A1777" s="249"/>
      <c r="B1777" s="325"/>
      <c r="C1777" s="217"/>
      <c r="D1777" s="245"/>
      <c r="E1777" s="245"/>
      <c r="F1777" s="245"/>
      <c r="G1777" s="199"/>
      <c r="H1777" s="199"/>
      <c r="I1777" s="199"/>
      <c r="J1777" s="199"/>
      <c r="K1777" s="199"/>
      <c r="L1777" s="199"/>
      <c r="M1777" s="199"/>
      <c r="N1777" s="199"/>
      <c r="O1777" s="199"/>
      <c r="P1777" s="199"/>
    </row>
    <row r="1778" spans="1:16" s="218" customFormat="1">
      <c r="A1778" s="249"/>
      <c r="B1778" s="325"/>
      <c r="C1778" s="217"/>
      <c r="D1778" s="245"/>
      <c r="E1778" s="245"/>
      <c r="F1778" s="245"/>
      <c r="G1778" s="199"/>
      <c r="H1778" s="199"/>
      <c r="I1778" s="199"/>
      <c r="J1778" s="199"/>
      <c r="K1778" s="199"/>
      <c r="L1778" s="199"/>
      <c r="M1778" s="199"/>
      <c r="N1778" s="199"/>
      <c r="O1778" s="199"/>
      <c r="P1778" s="199"/>
    </row>
    <row r="1779" spans="1:16" s="218" customFormat="1">
      <c r="A1779" s="249"/>
      <c r="B1779" s="325"/>
      <c r="C1779" s="217"/>
      <c r="D1779" s="245"/>
      <c r="E1779" s="245"/>
      <c r="F1779" s="245"/>
      <c r="G1779" s="199"/>
      <c r="H1779" s="199"/>
      <c r="I1779" s="199"/>
      <c r="J1779" s="199"/>
      <c r="K1779" s="199"/>
      <c r="L1779" s="199"/>
      <c r="M1779" s="199"/>
      <c r="N1779" s="199"/>
      <c r="O1779" s="199"/>
      <c r="P1779" s="199"/>
    </row>
    <row r="1780" spans="1:16" s="218" customFormat="1">
      <c r="A1780" s="249"/>
      <c r="B1780" s="325"/>
      <c r="C1780" s="217"/>
      <c r="D1780" s="245"/>
      <c r="E1780" s="245"/>
      <c r="F1780" s="245"/>
      <c r="G1780" s="199"/>
      <c r="H1780" s="199"/>
      <c r="I1780" s="199"/>
      <c r="J1780" s="199"/>
      <c r="K1780" s="199"/>
      <c r="L1780" s="199"/>
      <c r="M1780" s="199"/>
      <c r="N1780" s="199"/>
      <c r="O1780" s="199"/>
      <c r="P1780" s="199"/>
    </row>
    <row r="1781" spans="1:16" s="218" customFormat="1">
      <c r="A1781" s="249"/>
      <c r="B1781" s="325"/>
      <c r="C1781" s="217"/>
      <c r="D1781" s="245"/>
      <c r="E1781" s="245"/>
      <c r="F1781" s="245"/>
      <c r="G1781" s="199"/>
      <c r="H1781" s="199"/>
      <c r="I1781" s="199"/>
      <c r="J1781" s="199"/>
      <c r="K1781" s="199"/>
      <c r="L1781" s="199"/>
      <c r="M1781" s="199"/>
      <c r="N1781" s="199"/>
      <c r="O1781" s="199"/>
      <c r="P1781" s="199"/>
    </row>
    <row r="1782" spans="1:16" s="218" customFormat="1">
      <c r="A1782" s="249"/>
      <c r="B1782" s="325"/>
      <c r="C1782" s="217"/>
      <c r="D1782" s="245"/>
      <c r="E1782" s="245"/>
      <c r="F1782" s="245"/>
      <c r="G1782" s="199"/>
      <c r="H1782" s="199"/>
      <c r="I1782" s="199"/>
      <c r="J1782" s="199"/>
      <c r="K1782" s="199"/>
      <c r="L1782" s="199"/>
      <c r="M1782" s="199"/>
      <c r="N1782" s="199"/>
      <c r="O1782" s="199"/>
      <c r="P1782" s="199"/>
    </row>
    <row r="1783" spans="1:16" s="218" customFormat="1">
      <c r="A1783" s="249"/>
      <c r="B1783" s="325"/>
      <c r="C1783" s="217"/>
      <c r="D1783" s="245"/>
      <c r="E1783" s="245"/>
      <c r="F1783" s="245"/>
      <c r="G1783" s="199"/>
      <c r="H1783" s="199"/>
      <c r="I1783" s="199"/>
      <c r="J1783" s="199"/>
      <c r="K1783" s="199"/>
      <c r="L1783" s="199"/>
      <c r="M1783" s="199"/>
      <c r="N1783" s="199"/>
      <c r="O1783" s="199"/>
      <c r="P1783" s="199"/>
    </row>
    <row r="1784" spans="1:16" s="218" customFormat="1">
      <c r="A1784" s="249"/>
      <c r="B1784" s="325"/>
      <c r="C1784" s="217"/>
      <c r="D1784" s="245"/>
      <c r="E1784" s="245"/>
      <c r="F1784" s="245"/>
      <c r="G1784" s="199"/>
      <c r="H1784" s="199"/>
      <c r="I1784" s="199"/>
      <c r="J1784" s="199"/>
      <c r="K1784" s="199"/>
      <c r="L1784" s="199"/>
      <c r="M1784" s="199"/>
      <c r="N1784" s="199"/>
      <c r="O1784" s="199"/>
      <c r="P1784" s="199"/>
    </row>
    <row r="1785" spans="1:16" s="218" customFormat="1">
      <c r="A1785" s="249"/>
      <c r="B1785" s="325"/>
      <c r="C1785" s="217"/>
      <c r="D1785" s="245"/>
      <c r="E1785" s="245"/>
      <c r="F1785" s="245"/>
      <c r="G1785" s="199"/>
      <c r="H1785" s="199"/>
      <c r="I1785" s="199"/>
      <c r="J1785" s="199"/>
      <c r="K1785" s="199"/>
      <c r="L1785" s="199"/>
      <c r="M1785" s="199"/>
      <c r="N1785" s="199"/>
      <c r="O1785" s="199"/>
      <c r="P1785" s="199"/>
    </row>
    <row r="1786" spans="1:16" s="218" customFormat="1">
      <c r="A1786" s="249"/>
      <c r="B1786" s="325"/>
      <c r="C1786" s="217"/>
      <c r="D1786" s="245"/>
      <c r="E1786" s="245"/>
      <c r="F1786" s="245"/>
      <c r="G1786" s="199"/>
      <c r="H1786" s="199"/>
      <c r="I1786" s="199"/>
      <c r="J1786" s="199"/>
      <c r="K1786" s="199"/>
      <c r="L1786" s="199"/>
      <c r="M1786" s="199"/>
      <c r="N1786" s="199"/>
      <c r="O1786" s="199"/>
      <c r="P1786" s="199"/>
    </row>
    <row r="1787" spans="1:16" s="218" customFormat="1">
      <c r="A1787" s="249"/>
      <c r="B1787" s="325"/>
      <c r="C1787" s="217"/>
      <c r="D1787" s="245"/>
      <c r="E1787" s="245"/>
      <c r="F1787" s="245"/>
      <c r="G1787" s="199"/>
      <c r="H1787" s="199"/>
      <c r="I1787" s="199"/>
      <c r="J1787" s="199"/>
      <c r="K1787" s="199"/>
      <c r="L1787" s="199"/>
      <c r="M1787" s="199"/>
      <c r="N1787" s="199"/>
      <c r="O1787" s="199"/>
      <c r="P1787" s="199"/>
    </row>
    <row r="1788" spans="1:16" s="218" customFormat="1">
      <c r="A1788" s="249"/>
      <c r="B1788" s="325"/>
      <c r="C1788" s="217"/>
      <c r="D1788" s="245"/>
      <c r="E1788" s="245"/>
      <c r="F1788" s="245"/>
      <c r="G1788" s="199"/>
      <c r="H1788" s="199"/>
      <c r="I1788" s="199"/>
      <c r="J1788" s="199"/>
      <c r="K1788" s="199"/>
      <c r="L1788" s="199"/>
      <c r="M1788" s="199"/>
      <c r="N1788" s="199"/>
      <c r="O1788" s="199"/>
      <c r="P1788" s="199"/>
    </row>
    <row r="1789" spans="1:16" s="218" customFormat="1">
      <c r="A1789" s="249"/>
      <c r="B1789" s="325"/>
      <c r="C1789" s="217"/>
      <c r="D1789" s="245"/>
      <c r="E1789" s="245"/>
      <c r="F1789" s="245"/>
      <c r="G1789" s="199"/>
      <c r="H1789" s="199"/>
      <c r="I1789" s="199"/>
      <c r="J1789" s="199"/>
      <c r="K1789" s="199"/>
      <c r="L1789" s="199"/>
      <c r="M1789" s="199"/>
      <c r="N1789" s="199"/>
      <c r="O1789" s="199"/>
      <c r="P1789" s="199"/>
    </row>
    <row r="1790" spans="1:16" s="218" customFormat="1">
      <c r="A1790" s="249"/>
      <c r="B1790" s="325"/>
      <c r="C1790" s="217"/>
      <c r="D1790" s="245"/>
      <c r="E1790" s="245"/>
      <c r="F1790" s="245"/>
      <c r="G1790" s="199"/>
      <c r="H1790" s="199"/>
      <c r="I1790" s="199"/>
      <c r="J1790" s="199"/>
      <c r="K1790" s="199"/>
      <c r="L1790" s="199"/>
      <c r="M1790" s="199"/>
      <c r="N1790" s="199"/>
      <c r="O1790" s="199"/>
      <c r="P1790" s="199"/>
    </row>
    <row r="1791" spans="1:16" s="218" customFormat="1">
      <c r="A1791" s="249"/>
      <c r="B1791" s="325"/>
      <c r="C1791" s="217"/>
      <c r="D1791" s="245"/>
      <c r="E1791" s="245"/>
      <c r="F1791" s="245"/>
      <c r="G1791" s="199"/>
      <c r="H1791" s="199"/>
      <c r="I1791" s="199"/>
      <c r="J1791" s="199"/>
      <c r="K1791" s="199"/>
      <c r="L1791" s="199"/>
      <c r="M1791" s="199"/>
      <c r="N1791" s="199"/>
      <c r="O1791" s="199"/>
      <c r="P1791" s="199"/>
    </row>
    <row r="1792" spans="1:16" s="218" customFormat="1">
      <c r="A1792" s="249"/>
      <c r="B1792" s="325"/>
      <c r="C1792" s="217"/>
      <c r="D1792" s="245"/>
      <c r="E1792" s="245"/>
      <c r="F1792" s="245"/>
      <c r="G1792" s="199"/>
      <c r="H1792" s="199"/>
      <c r="I1792" s="199"/>
      <c r="J1792" s="199"/>
      <c r="K1792" s="199"/>
      <c r="L1792" s="199"/>
      <c r="M1792" s="199"/>
      <c r="N1792" s="199"/>
      <c r="O1792" s="199"/>
      <c r="P1792" s="199"/>
    </row>
    <row r="1793" spans="1:16" s="218" customFormat="1">
      <c r="A1793" s="249"/>
      <c r="B1793" s="325"/>
      <c r="C1793" s="217"/>
      <c r="D1793" s="245"/>
      <c r="E1793" s="245"/>
      <c r="F1793" s="245"/>
      <c r="G1793" s="199"/>
      <c r="H1793" s="199"/>
      <c r="I1793" s="199"/>
      <c r="J1793" s="199"/>
      <c r="K1793" s="199"/>
      <c r="L1793" s="199"/>
      <c r="M1793" s="199"/>
      <c r="N1793" s="199"/>
      <c r="O1793" s="199"/>
      <c r="P1793" s="199"/>
    </row>
    <row r="1794" spans="1:16" s="218" customFormat="1">
      <c r="A1794" s="249"/>
      <c r="B1794" s="325"/>
      <c r="C1794" s="217"/>
      <c r="D1794" s="245"/>
      <c r="E1794" s="245"/>
      <c r="F1794" s="245"/>
      <c r="G1794" s="199"/>
      <c r="H1794" s="199"/>
      <c r="I1794" s="199"/>
      <c r="J1794" s="199"/>
      <c r="K1794" s="199"/>
      <c r="L1794" s="199"/>
      <c r="M1794" s="199"/>
      <c r="N1794" s="199"/>
      <c r="O1794" s="199"/>
      <c r="P1794" s="199"/>
    </row>
    <row r="1795" spans="1:16">
      <c r="C1795" s="217"/>
    </row>
    <row r="1796" spans="1:16">
      <c r="C1796" s="217"/>
    </row>
    <row r="1797" spans="1:16">
      <c r="C1797" s="217"/>
    </row>
    <row r="1798" spans="1:16">
      <c r="C1798" s="217"/>
    </row>
    <row r="1799" spans="1:16">
      <c r="C1799" s="217"/>
    </row>
    <row r="1800" spans="1:16">
      <c r="C1800" s="217"/>
    </row>
    <row r="1801" spans="1:16">
      <c r="C1801" s="217"/>
    </row>
    <row r="1802" spans="1:16">
      <c r="C1802" s="217"/>
    </row>
    <row r="1803" spans="1:16">
      <c r="C1803" s="217"/>
    </row>
    <row r="1804" spans="1:16">
      <c r="C1804" s="217"/>
    </row>
    <row r="1805" spans="1:16">
      <c r="C1805" s="217"/>
    </row>
    <row r="1806" spans="1:16">
      <c r="C1806" s="217"/>
    </row>
    <row r="1807" spans="1:16">
      <c r="C1807" s="217"/>
    </row>
    <row r="1808" spans="1:16">
      <c r="C1808" s="217"/>
    </row>
    <row r="1809" spans="3:3">
      <c r="C1809" s="217"/>
    </row>
    <row r="1810" spans="3:3">
      <c r="C1810" s="217"/>
    </row>
    <row r="1811" spans="3:3">
      <c r="C1811" s="217"/>
    </row>
    <row r="1812" spans="3:3">
      <c r="C1812" s="217"/>
    </row>
    <row r="1813" spans="3:3">
      <c r="C1813" s="217"/>
    </row>
    <row r="1814" spans="3:3">
      <c r="C1814" s="217"/>
    </row>
    <row r="1815" spans="3:3">
      <c r="C1815" s="217"/>
    </row>
    <row r="1816" spans="3:3">
      <c r="C1816" s="217"/>
    </row>
    <row r="1817" spans="3:3">
      <c r="C1817" s="217"/>
    </row>
    <row r="1818" spans="3:3">
      <c r="C1818" s="217"/>
    </row>
    <row r="1819" spans="3:3">
      <c r="C1819" s="217"/>
    </row>
    <row r="1820" spans="3:3">
      <c r="C1820" s="217"/>
    </row>
    <row r="1821" spans="3:3">
      <c r="C1821" s="217"/>
    </row>
    <row r="1822" spans="3:3">
      <c r="C1822" s="217"/>
    </row>
    <row r="1823" spans="3:3">
      <c r="C1823" s="217"/>
    </row>
    <row r="1824" spans="3:3">
      <c r="C1824" s="217"/>
    </row>
    <row r="1825" spans="3:3">
      <c r="C1825" s="217"/>
    </row>
    <row r="1826" spans="3:3">
      <c r="C1826" s="217"/>
    </row>
    <row r="1827" spans="3:3">
      <c r="C1827" s="217"/>
    </row>
    <row r="1828" spans="3:3">
      <c r="C1828" s="217"/>
    </row>
    <row r="1829" spans="3:3">
      <c r="C1829" s="217"/>
    </row>
    <row r="1830" spans="3:3">
      <c r="C1830" s="217"/>
    </row>
    <row r="1831" spans="3:3">
      <c r="C1831" s="217"/>
    </row>
    <row r="1832" spans="3:3">
      <c r="C1832" s="217"/>
    </row>
    <row r="1833" spans="3:3">
      <c r="C1833" s="217"/>
    </row>
    <row r="1834" spans="3:3">
      <c r="C1834" s="217"/>
    </row>
    <row r="1835" spans="3:3">
      <c r="C1835" s="217"/>
    </row>
    <row r="1836" spans="3:3">
      <c r="C1836" s="217"/>
    </row>
    <row r="1837" spans="3:3">
      <c r="C1837" s="217"/>
    </row>
    <row r="1838" spans="3:3">
      <c r="C1838" s="217"/>
    </row>
    <row r="1839" spans="3:3">
      <c r="C1839" s="217"/>
    </row>
    <row r="1840" spans="3:3">
      <c r="C1840" s="217"/>
    </row>
    <row r="1841" spans="3:3">
      <c r="C1841" s="217"/>
    </row>
    <row r="1842" spans="3:3">
      <c r="C1842" s="217"/>
    </row>
    <row r="1843" spans="3:3">
      <c r="C1843" s="217"/>
    </row>
    <row r="1844" spans="3:3">
      <c r="C1844" s="217"/>
    </row>
    <row r="1845" spans="3:3">
      <c r="C1845" s="217"/>
    </row>
    <row r="1846" spans="3:3">
      <c r="C1846" s="217"/>
    </row>
    <row r="1847" spans="3:3">
      <c r="C1847" s="217"/>
    </row>
    <row r="1848" spans="3:3">
      <c r="C1848" s="217"/>
    </row>
    <row r="1849" spans="3:3">
      <c r="C1849" s="217"/>
    </row>
    <row r="1850" spans="3:3">
      <c r="C1850" s="217"/>
    </row>
    <row r="1851" spans="3:3">
      <c r="C1851" s="217"/>
    </row>
    <row r="1852" spans="3:3">
      <c r="C1852" s="217"/>
    </row>
    <row r="1853" spans="3:3">
      <c r="C1853" s="217"/>
    </row>
    <row r="1854" spans="3:3">
      <c r="C1854" s="217"/>
    </row>
    <row r="1855" spans="3:3">
      <c r="C1855" s="217"/>
    </row>
    <row r="1856" spans="3:3">
      <c r="C1856" s="217"/>
    </row>
    <row r="1857" spans="3:3">
      <c r="C1857" s="217"/>
    </row>
    <row r="1858" spans="3:3">
      <c r="C1858" s="217"/>
    </row>
    <row r="1859" spans="3:3">
      <c r="C1859" s="217"/>
    </row>
    <row r="1860" spans="3:3">
      <c r="C1860" s="217"/>
    </row>
    <row r="1861" spans="3:3">
      <c r="C1861" s="217"/>
    </row>
    <row r="1862" spans="3:3">
      <c r="C1862" s="217"/>
    </row>
    <row r="1863" spans="3:3">
      <c r="C1863" s="217"/>
    </row>
    <row r="1864" spans="3:3">
      <c r="C1864" s="217"/>
    </row>
    <row r="1865" spans="3:3">
      <c r="C1865" s="217"/>
    </row>
    <row r="1866" spans="3:3">
      <c r="C1866" s="217"/>
    </row>
    <row r="1867" spans="3:3">
      <c r="C1867" s="217"/>
    </row>
    <row r="1868" spans="3:3">
      <c r="C1868" s="217"/>
    </row>
    <row r="1869" spans="3:3">
      <c r="C1869" s="217"/>
    </row>
    <row r="1870" spans="3:3">
      <c r="C1870" s="217"/>
    </row>
    <row r="1871" spans="3:3">
      <c r="C1871" s="217"/>
    </row>
    <row r="1872" spans="3:3">
      <c r="C1872" s="217"/>
    </row>
    <row r="1873" spans="3:3">
      <c r="C1873" s="217"/>
    </row>
    <row r="1874" spans="3:3">
      <c r="C1874" s="217"/>
    </row>
    <row r="1875" spans="3:3">
      <c r="C1875" s="217"/>
    </row>
    <row r="1876" spans="3:3">
      <c r="C1876" s="217"/>
    </row>
    <row r="1877" spans="3:3">
      <c r="C1877" s="217"/>
    </row>
    <row r="1878" spans="3:3">
      <c r="C1878" s="217"/>
    </row>
    <row r="1879" spans="3:3">
      <c r="C1879" s="217"/>
    </row>
    <row r="1880" spans="3:3">
      <c r="C1880" s="217"/>
    </row>
    <row r="1881" spans="3:3">
      <c r="C1881" s="217"/>
    </row>
    <row r="1882" spans="3:3">
      <c r="C1882" s="217"/>
    </row>
    <row r="1883" spans="3:3">
      <c r="C1883" s="217"/>
    </row>
    <row r="1884" spans="3:3">
      <c r="C1884" s="217"/>
    </row>
    <row r="1885" spans="3:3">
      <c r="C1885" s="217"/>
    </row>
    <row r="1886" spans="3:3">
      <c r="C1886" s="217"/>
    </row>
    <row r="1887" spans="3:3">
      <c r="C1887" s="217"/>
    </row>
    <row r="1888" spans="3:3">
      <c r="C1888" s="217"/>
    </row>
    <row r="1889" spans="3:3">
      <c r="C1889" s="217"/>
    </row>
    <row r="1890" spans="3:3">
      <c r="C1890" s="217"/>
    </row>
    <row r="1891" spans="3:3">
      <c r="C1891" s="217"/>
    </row>
    <row r="1892" spans="3:3">
      <c r="C1892" s="217"/>
    </row>
    <row r="1893" spans="3:3">
      <c r="C1893" s="217"/>
    </row>
    <row r="1894" spans="3:3">
      <c r="C1894" s="217"/>
    </row>
    <row r="1895" spans="3:3">
      <c r="C1895" s="217"/>
    </row>
    <row r="1896" spans="3:3">
      <c r="C1896" s="217"/>
    </row>
    <row r="1897" spans="3:3">
      <c r="C1897" s="217"/>
    </row>
    <row r="1898" spans="3:3">
      <c r="C1898" s="217"/>
    </row>
    <row r="1899" spans="3:3">
      <c r="C1899" s="217"/>
    </row>
    <row r="1900" spans="3:3">
      <c r="C1900" s="217"/>
    </row>
    <row r="1901" spans="3:3">
      <c r="C1901" s="217"/>
    </row>
    <row r="1902" spans="3:3">
      <c r="C1902" s="217"/>
    </row>
    <row r="1903" spans="3:3">
      <c r="C1903" s="217"/>
    </row>
  </sheetData>
  <mergeCells count="1">
    <mergeCell ref="B28:E28"/>
  </mergeCells>
  <pageMargins left="0.98425196850393704" right="0.59055118110236227" top="1.0629921259842521" bottom="0.98425196850393704" header="0.39370078740157483" footer="0.39370078740157483"/>
  <pageSetup paperSize="9" fitToHeight="0" orientation="portrait" r:id="rId1"/>
  <headerFooter>
    <oddHeader xml:space="preserve">&amp;L&amp;G&amp;R&amp;"Arial,Bold"&amp;9&amp;K0032FAGRAĐENJE, PROJEKTIRANJE I NADZOR&amp;"Arial,Regular"
Ulica grada Vukovara 43a,10000 Zagreb
OIB: 23141220773
</oddHeader>
    <oddFooter>&amp;L&amp;9Projekt: PROJEKT OBNOVE ZGRADE ZA CJELOVITU OBNOVU ZGRADE
Građevina: ZGRADA FAKULTETA KEMIJSKOG INŽENJERSTVA I TEHNOLOGIJE
Lokacija: Trg Marka Marulića 19, 10 000 Zagreb, k.č.br. 2752, k.o. Centar&amp;R&amp;9&amp;P / &amp;N</oddFooter>
  </headerFooter>
  <rowBreaks count="1" manualBreakCount="1">
    <brk id="13" max="5"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119CAE95FCC994C9563E69FF880422F" ma:contentTypeVersion="10" ma:contentTypeDescription="Stvaranje novog dokumenta." ma:contentTypeScope="" ma:versionID="86a968ff0829d2f1ccc096c9db3b8d24">
  <xsd:schema xmlns:xsd="http://www.w3.org/2001/XMLSchema" xmlns:xs="http://www.w3.org/2001/XMLSchema" xmlns:p="http://schemas.microsoft.com/office/2006/metadata/properties" xmlns:ns2="e63100f9-a94c-46c2-adea-4aedceebcce9" xmlns:ns3="21656d07-a0d6-48f7-be90-889253fcee61" targetNamespace="http://schemas.microsoft.com/office/2006/metadata/properties" ma:root="true" ma:fieldsID="d3874679710116449b5cdf0b4df2ac97" ns2:_="" ns3:_="">
    <xsd:import namespace="e63100f9-a94c-46c2-adea-4aedceebcce9"/>
    <xsd:import namespace="21656d07-a0d6-48f7-be90-889253fcee6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100f9-a94c-46c2-adea-4aedceebc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656d07-a0d6-48f7-be90-889253fcee61" elementFormDefault="qualified">
    <xsd:import namespace="http://schemas.microsoft.com/office/2006/documentManagement/types"/>
    <xsd:import namespace="http://schemas.microsoft.com/office/infopath/2007/PartnerControls"/>
    <xsd:element name="SharedWithUsers" ma:index="15"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A0DB7F-701A-4D95-B82C-C19F98DF6B9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6457AB1-DEC5-4772-AFD4-05B8DA1E1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100f9-a94c-46c2-adea-4aedceebcce9"/>
    <ds:schemaRef ds:uri="21656d07-a0d6-48f7-be90-889253fcee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7B1F3C-492C-49E3-BA7C-2D99AD7BCB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Naslovnica</vt:lpstr>
      <vt:lpstr>Opći tehnički uvjeti</vt:lpstr>
      <vt:lpstr>Rekapitulacija</vt:lpstr>
      <vt:lpstr>A. Građevinsko-obrtnički radovi</vt:lpstr>
      <vt:lpstr>B. ViK</vt:lpstr>
      <vt:lpstr>C. Rasvjeta, elektro, vatrodoja</vt:lpstr>
      <vt:lpstr>D. Strojarstvo</vt:lpstr>
      <vt:lpstr>E. Sprinkler</vt:lpstr>
      <vt:lpstr>C. Vertikalni transport</vt:lpstr>
      <vt:lpstr>'A. Građevinsko-obrtnički radovi'!Print_Area</vt:lpstr>
      <vt:lpstr>'B. ViK'!Print_Area</vt:lpstr>
      <vt:lpstr>'C. Rasvjeta, elektro, vatrodoja'!Print_Area</vt:lpstr>
      <vt:lpstr>'C. Vertikalni transport'!Print_Area</vt:lpstr>
      <vt:lpstr>'D. Strojarstvo'!Print_Area</vt:lpstr>
      <vt:lpstr>'E. Sprinkler'!Print_Area</vt:lpstr>
      <vt:lpstr>Naslovnica!Print_Area</vt:lpstr>
      <vt:lpstr>'Opći tehnički uvjeti'!Print_Area</vt:lpstr>
      <vt:lpstr>Rekapitulacija!Print_Area</vt:lpstr>
      <vt:lpstr>'B. ViK'!Print_Titles</vt:lpstr>
      <vt:lpstr>'C. Rasvjeta, elektro, vatrodoja'!Print_Titles</vt:lpstr>
      <vt:lpstr>'C. Vertikalni transport'!Print_Titles</vt:lpstr>
      <vt:lpstr>'E. Sprinkler'!Print_Titles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 Zornjak</dc:creator>
  <cp:lastModifiedBy>Andrej Zornjak</cp:lastModifiedBy>
  <cp:lastPrinted>2022-02-11T00:30:42Z</cp:lastPrinted>
  <dcterms:created xsi:type="dcterms:W3CDTF">2022-01-04T09:15:10Z</dcterms:created>
  <dcterms:modified xsi:type="dcterms:W3CDTF">2022-02-11T09:18:20Z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0x0101004119CAE95FCC994C9563E69FF880422F</vt:lpwstr>
  </property>
</Properties>
</file>